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ryu-tanaka\Desktop\作業用\"/>
    </mc:Choice>
  </mc:AlternateContent>
  <xr:revisionPtr revIDLastSave="0" documentId="8_{559D3AA0-F448-4525-A557-A8AD67901ED3}" xr6:coauthVersionLast="36" xr6:coauthVersionMax="36" xr10:uidLastSave="{00000000-0000-0000-0000-000000000000}"/>
  <bookViews>
    <workbookView xWindow="0" yWindow="0" windowWidth="19200" windowHeight="6864" xr2:uid="{59AC9AE9-163B-4544-8E3E-A63FD31811B0}"/>
  </bookViews>
  <sheets>
    <sheet name="サポート項目一覧" sheetId="3" r:id="rId1"/>
  </sheets>
  <definedNames>
    <definedName name="_xlnm.Print_Area" localSheetId="0">サポート項目一覧!$A$1:$M$185</definedName>
    <definedName name="_xlnm.Print_Titles" localSheetId="0">サポート項目一覧!$8:$8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3" l="1"/>
  <c r="K23" i="3"/>
  <c r="K21" i="3"/>
  <c r="K19" i="3"/>
  <c r="K17" i="3"/>
  <c r="K15" i="3"/>
  <c r="K14" i="3"/>
  <c r="K16" i="3"/>
  <c r="K12" i="3"/>
  <c r="K171" i="3" l="1"/>
  <c r="K172" i="3"/>
  <c r="K173" i="3"/>
  <c r="K170" i="3"/>
  <c r="K101" i="3" l="1"/>
  <c r="K100" i="3"/>
  <c r="K164" i="3" l="1"/>
  <c r="K163" i="3"/>
  <c r="K162" i="3"/>
  <c r="K161" i="3"/>
  <c r="K160" i="3"/>
  <c r="K159" i="3"/>
  <c r="K158" i="3"/>
  <c r="K167" i="3"/>
  <c r="K168" i="3"/>
  <c r="K169" i="3"/>
  <c r="K166" i="3"/>
  <c r="K10" i="3" l="1"/>
  <c r="K13" i="3"/>
  <c r="K18" i="3"/>
  <c r="K20" i="3"/>
  <c r="K22" i="3"/>
  <c r="K24" i="3"/>
  <c r="K25" i="3"/>
  <c r="K26" i="3"/>
  <c r="K27" i="3"/>
  <c r="K28" i="3"/>
  <c r="K29" i="3"/>
  <c r="K30" i="3"/>
  <c r="K42" i="3"/>
  <c r="K43" i="3"/>
  <c r="K44" i="3"/>
  <c r="K45" i="3"/>
  <c r="K46" i="3"/>
  <c r="K47" i="3"/>
  <c r="K48" i="3"/>
  <c r="K49" i="3"/>
  <c r="K50" i="3"/>
  <c r="K51" i="3"/>
  <c r="K52" i="3"/>
  <c r="K53" i="3"/>
  <c r="K58" i="3"/>
  <c r="K59" i="3"/>
  <c r="K71" i="3"/>
  <c r="K72" i="3"/>
  <c r="K73" i="3"/>
  <c r="K74" i="3"/>
  <c r="K75" i="3"/>
  <c r="K76" i="3"/>
  <c r="K77" i="3"/>
  <c r="K78" i="3"/>
  <c r="K79" i="3"/>
  <c r="K80" i="3"/>
  <c r="K86" i="3"/>
  <c r="K87" i="3"/>
  <c r="K88" i="3"/>
  <c r="K89" i="3"/>
  <c r="K90" i="3"/>
  <c r="K91" i="3"/>
  <c r="K92" i="3"/>
  <c r="K93" i="3"/>
  <c r="K94" i="3"/>
  <c r="K95" i="3"/>
  <c r="K96" i="3"/>
  <c r="K98" i="3"/>
  <c r="K102" i="3"/>
  <c r="K104" i="3"/>
  <c r="K105" i="3"/>
  <c r="K106" i="3"/>
  <c r="K107" i="3"/>
  <c r="K108" i="3"/>
  <c r="K109" i="3"/>
  <c r="K110" i="3"/>
  <c r="K111" i="3"/>
  <c r="K112" i="3"/>
  <c r="K113" i="3"/>
  <c r="K114" i="3"/>
  <c r="K115" i="3"/>
  <c r="K116" i="3"/>
  <c r="K118" i="3"/>
  <c r="K119" i="3"/>
  <c r="K120" i="3"/>
  <c r="K121" i="3"/>
  <c r="K122" i="3"/>
  <c r="K123" i="3"/>
  <c r="K124" i="3"/>
  <c r="K125" i="3"/>
  <c r="K126" i="3"/>
  <c r="K127" i="3"/>
  <c r="K128" i="3"/>
  <c r="K129" i="3"/>
  <c r="K130" i="3"/>
  <c r="K131" i="3"/>
  <c r="K132" i="3"/>
  <c r="K133" i="3"/>
  <c r="K138" i="3"/>
  <c r="K139" i="3"/>
  <c r="K140" i="3"/>
  <c r="K141" i="3"/>
  <c r="K142" i="3"/>
  <c r="K143" i="3"/>
  <c r="K144" i="3"/>
  <c r="K145" i="3"/>
  <c r="K146" i="3"/>
  <c r="K147" i="3"/>
  <c r="K148" i="3"/>
  <c r="K149" i="3"/>
  <c r="K151" i="3"/>
  <c r="K152" i="3"/>
  <c r="K153" i="3"/>
  <c r="K154" i="3"/>
  <c r="K155" i="3"/>
  <c r="K156" i="3"/>
  <c r="K175" i="3"/>
  <c r="K176" i="3"/>
  <c r="K177" i="3"/>
  <c r="K178" i="3"/>
  <c r="K179" i="3"/>
  <c r="K180" i="3"/>
  <c r="K181" i="3"/>
  <c r="K182" i="3" l="1"/>
</calcChain>
</file>

<file path=xl/sharedStrings.xml><?xml version="1.0" encoding="utf-8"?>
<sst xmlns="http://schemas.openxmlformats.org/spreadsheetml/2006/main" count="665" uniqueCount="291">
  <si>
    <t>年　　　　　月　　　　　日</t>
    <rPh sb="0" eb="1">
      <t>ネン</t>
    </rPh>
    <rPh sb="6" eb="7">
      <t>ガツ</t>
    </rPh>
    <rPh sb="12" eb="13">
      <t>ニチ</t>
    </rPh>
    <phoneticPr fontId="5"/>
  </si>
  <si>
    <t>サポートサービスリクエストシート</t>
    <phoneticPr fontId="5"/>
  </si>
  <si>
    <t>予約番号：</t>
    <rPh sb="0" eb="2">
      <t>ヨヤク</t>
    </rPh>
    <rPh sb="2" eb="4">
      <t>バンゴウ</t>
    </rPh>
    <phoneticPr fontId="5"/>
  </si>
  <si>
    <t>団体名：</t>
    <rPh sb="0" eb="3">
      <t>ダンタイメイ</t>
    </rPh>
    <phoneticPr fontId="5"/>
  </si>
  <si>
    <t>催事名：</t>
    <rPh sb="0" eb="2">
      <t>サイジ</t>
    </rPh>
    <rPh sb="2" eb="3">
      <t>メイ</t>
    </rPh>
    <phoneticPr fontId="5"/>
  </si>
  <si>
    <t>担当者：</t>
    <rPh sb="0" eb="3">
      <t>タントウシャ</t>
    </rPh>
    <phoneticPr fontId="5"/>
  </si>
  <si>
    <t>電話番号：</t>
    <rPh sb="0" eb="2">
      <t>デンワ</t>
    </rPh>
    <rPh sb="2" eb="4">
      <t>バンゴウ</t>
    </rPh>
    <phoneticPr fontId="5"/>
  </si>
  <si>
    <t>メールアドレス：</t>
    <phoneticPr fontId="5"/>
  </si>
  <si>
    <t>No.</t>
    <phoneticPr fontId="5"/>
  </si>
  <si>
    <t>名称</t>
    <rPh sb="0" eb="2">
      <t>メイショウ</t>
    </rPh>
    <phoneticPr fontId="5"/>
  </si>
  <si>
    <t>品名・仕様・寸法</t>
    <rPh sb="0" eb="2">
      <t>ヒンメイ</t>
    </rPh>
    <rPh sb="3" eb="5">
      <t>シヨウ</t>
    </rPh>
    <rPh sb="6" eb="8">
      <t>スンポウ</t>
    </rPh>
    <phoneticPr fontId="5"/>
  </si>
  <si>
    <t>金額</t>
    <rPh sb="0" eb="2">
      <t>キンガク</t>
    </rPh>
    <phoneticPr fontId="5"/>
  </si>
  <si>
    <t>数量</t>
    <rPh sb="0" eb="2">
      <t>スウリョウ</t>
    </rPh>
    <phoneticPr fontId="5"/>
  </si>
  <si>
    <t>単位１</t>
    <rPh sb="0" eb="2">
      <t>タンイ</t>
    </rPh>
    <phoneticPr fontId="5"/>
  </si>
  <si>
    <t>単位２</t>
    <rPh sb="0" eb="2">
      <t>タンイ</t>
    </rPh>
    <phoneticPr fontId="5"/>
  </si>
  <si>
    <t>合計額</t>
    <rPh sb="0" eb="3">
      <t>ゴウケイガク</t>
    </rPh>
    <phoneticPr fontId="5"/>
  </si>
  <si>
    <t>備考</t>
    <rPh sb="0" eb="2">
      <t>ビコウ</t>
    </rPh>
    <phoneticPr fontId="5"/>
  </si>
  <si>
    <t>■看板関係</t>
    <phoneticPr fontId="5"/>
  </si>
  <si>
    <t>施設入口立看板（1F）</t>
    <rPh sb="0" eb="3">
      <t>シセツイ</t>
    </rPh>
    <rPh sb="3" eb="4">
      <t>グチ</t>
    </rPh>
    <rPh sb="4" eb="5">
      <t>タ</t>
    </rPh>
    <rPh sb="5" eb="7">
      <t>カンバン</t>
    </rPh>
    <phoneticPr fontId="2"/>
  </si>
  <si>
    <t>W900 × H2,400</t>
  </si>
  <si>
    <t>枚</t>
    <rPh sb="0" eb="1">
      <t>マイ</t>
    </rPh>
    <phoneticPr fontId="5"/>
  </si>
  <si>
    <t>ー</t>
    <phoneticPr fontId="5"/>
  </si>
  <si>
    <t>会場前表示・誘導表示A</t>
    <rPh sb="0" eb="3">
      <t>カイジョウマエ</t>
    </rPh>
    <rPh sb="3" eb="5">
      <t>ヒョウジ</t>
    </rPh>
    <rPh sb="6" eb="10">
      <t>ユウドウヒョウジ</t>
    </rPh>
    <phoneticPr fontId="1"/>
  </si>
  <si>
    <t>W450 × H450</t>
    <phoneticPr fontId="5"/>
  </si>
  <si>
    <t>制作枚数10枚未満の場合別途お見積</t>
    <rPh sb="0" eb="4">
      <t>セイサクマイスウ</t>
    </rPh>
    <rPh sb="6" eb="7">
      <t>マイ</t>
    </rPh>
    <rPh sb="7" eb="9">
      <t>ミマン</t>
    </rPh>
    <rPh sb="10" eb="12">
      <t>バアイ</t>
    </rPh>
    <rPh sb="12" eb="14">
      <t>ベット</t>
    </rPh>
    <rPh sb="15" eb="17">
      <t>ミツ</t>
    </rPh>
    <phoneticPr fontId="5"/>
  </si>
  <si>
    <t>会場前表示・誘導表示B</t>
    <rPh sb="0" eb="3">
      <t>カイジョウマエ</t>
    </rPh>
    <rPh sb="3" eb="5">
      <t>ヒョウジ</t>
    </rPh>
    <rPh sb="6" eb="10">
      <t>ユウドウヒョウジ</t>
    </rPh>
    <phoneticPr fontId="1"/>
  </si>
  <si>
    <t>W600 × H600</t>
  </si>
  <si>
    <t>会場前表示・誘導表示C</t>
    <rPh sb="0" eb="3">
      <t>カイジョウマエ</t>
    </rPh>
    <rPh sb="3" eb="5">
      <t>ヒョウジ</t>
    </rPh>
    <rPh sb="6" eb="10">
      <t>ユウドウヒョウジ</t>
    </rPh>
    <phoneticPr fontId="1"/>
  </si>
  <si>
    <t>W600 × H900</t>
  </si>
  <si>
    <t>吊り看板A</t>
    <rPh sb="0" eb="1">
      <t>ツ</t>
    </rPh>
    <rPh sb="2" eb="4">
      <t>カンバン</t>
    </rPh>
    <phoneticPr fontId="1"/>
  </si>
  <si>
    <t>W9,600 × H1,200</t>
    <phoneticPr fontId="5"/>
  </si>
  <si>
    <t>CH 全・3/4・2/4推奨</t>
    <phoneticPr fontId="5"/>
  </si>
  <si>
    <t>吊り看板B</t>
    <rPh sb="0" eb="1">
      <t>ツ</t>
    </rPh>
    <rPh sb="2" eb="4">
      <t>カンバン</t>
    </rPh>
    <phoneticPr fontId="1"/>
  </si>
  <si>
    <t>W7,200 × H900</t>
  </si>
  <si>
    <t>CH 1/4推奨</t>
    <phoneticPr fontId="5"/>
  </si>
  <si>
    <t>吊り看板C</t>
    <rPh sb="0" eb="1">
      <t>ツ</t>
    </rPh>
    <rPh sb="2" eb="4">
      <t>カンバン</t>
    </rPh>
    <phoneticPr fontId="1"/>
  </si>
  <si>
    <t>W5,400 × H600</t>
  </si>
  <si>
    <t>会議室101・102・103・107・108 推奨</t>
    <phoneticPr fontId="5"/>
  </si>
  <si>
    <t>懸垂幕A</t>
    <rPh sb="0" eb="3">
      <t>ケンスイマク</t>
    </rPh>
    <phoneticPr fontId="1"/>
  </si>
  <si>
    <t>W900～1,200 × H5,500</t>
  </si>
  <si>
    <t>CH</t>
    <phoneticPr fontId="5"/>
  </si>
  <si>
    <t>懸垂幕B</t>
    <rPh sb="0" eb="3">
      <t>ケンスイマク</t>
    </rPh>
    <phoneticPr fontId="1"/>
  </si>
  <si>
    <t>W600 × H2,700</t>
  </si>
  <si>
    <t>会議室101・102・103・107・108</t>
    <phoneticPr fontId="5"/>
  </si>
  <si>
    <t>懸垂幕C</t>
    <rPh sb="0" eb="3">
      <t>ケンスイマク</t>
    </rPh>
    <phoneticPr fontId="1"/>
  </si>
  <si>
    <t>W750 × H3,600</t>
  </si>
  <si>
    <t>座長・演者用バックパネルA</t>
    <rPh sb="0" eb="2">
      <t>ザチョウ</t>
    </rPh>
    <rPh sb="3" eb="5">
      <t>エンジャ</t>
    </rPh>
    <rPh sb="5" eb="6">
      <t>ヨウ</t>
    </rPh>
    <phoneticPr fontId="1"/>
  </si>
  <si>
    <t>W1,800 × H3,600</t>
  </si>
  <si>
    <t>座長・演者用バックパネルB</t>
    <rPh sb="0" eb="2">
      <t>ザチョウ</t>
    </rPh>
    <rPh sb="3" eb="5">
      <t>エンジャ</t>
    </rPh>
    <rPh sb="5" eb="6">
      <t>ヨウ</t>
    </rPh>
    <phoneticPr fontId="1"/>
  </si>
  <si>
    <t>W1,800 × H2,700</t>
  </si>
  <si>
    <t>座長・演者用バックパネルC</t>
    <rPh sb="0" eb="2">
      <t>ザチョウ</t>
    </rPh>
    <rPh sb="3" eb="5">
      <t>エンジャ</t>
    </rPh>
    <rPh sb="5" eb="6">
      <t>ヨウ</t>
    </rPh>
    <phoneticPr fontId="1"/>
  </si>
  <si>
    <t>W1,800 × H2,400</t>
  </si>
  <si>
    <t>その他会議室</t>
    <rPh sb="2" eb="3">
      <t>ホカ</t>
    </rPh>
    <rPh sb="3" eb="6">
      <t>カイギシツ</t>
    </rPh>
    <phoneticPr fontId="5"/>
  </si>
  <si>
    <t>エントランス吊りバナー（1F）</t>
    <rPh sb="6" eb="7">
      <t>ツ</t>
    </rPh>
    <phoneticPr fontId="1"/>
  </si>
  <si>
    <t>以下施設内外広告で別紙案内作成</t>
    <rPh sb="0" eb="2">
      <t>イカ</t>
    </rPh>
    <rPh sb="2" eb="8">
      <t>シセツナイガイコウコク</t>
    </rPh>
    <rPh sb="9" eb="11">
      <t>ベッシ</t>
    </rPh>
    <rPh sb="11" eb="13">
      <t>アンナイ</t>
    </rPh>
    <rPh sb="13" eb="15">
      <t>サクセイ</t>
    </rPh>
    <phoneticPr fontId="5"/>
  </si>
  <si>
    <t>エントランス吊りバナー（2F）</t>
  </si>
  <si>
    <t>ホワイエ内吊りバナー（1F）</t>
    <rPh sb="4" eb="5">
      <t>ナイ</t>
    </rPh>
    <phoneticPr fontId="1"/>
  </si>
  <si>
    <t>ホワイエ内吊りバナー（2F）</t>
    <rPh sb="4" eb="5">
      <t>ナイ</t>
    </rPh>
    <rPh sb="5" eb="6">
      <t>ツ</t>
    </rPh>
    <phoneticPr fontId="1"/>
  </si>
  <si>
    <t>外構車寄せデッキ下バナー</t>
  </si>
  <si>
    <t>ホワイエ壁面サイン</t>
  </si>
  <si>
    <t>稲佐山プロムナード北側壁面サイン</t>
    <rPh sb="0" eb="3">
      <t>イナサヤマ</t>
    </rPh>
    <rPh sb="9" eb="11">
      <t>キタガワ</t>
    </rPh>
    <rPh sb="11" eb="13">
      <t>ヘキメン</t>
    </rPh>
    <phoneticPr fontId="1"/>
  </si>
  <si>
    <t>※運搬・設営撤去費込み</t>
    <phoneticPr fontId="5"/>
  </si>
  <si>
    <t>※各種看板は設置場所を会期1週間前までにご指示いただければ指定の場所に設置いたします。なお、設置後の最終確認は利用者様にてお願いいたします。</t>
    <rPh sb="1" eb="3">
      <t>カクシュ</t>
    </rPh>
    <rPh sb="3" eb="5">
      <t>カンバン</t>
    </rPh>
    <rPh sb="6" eb="10">
      <t>セッチバショ</t>
    </rPh>
    <rPh sb="11" eb="13">
      <t>カイキ</t>
    </rPh>
    <rPh sb="14" eb="17">
      <t>シュウカンマエ</t>
    </rPh>
    <rPh sb="21" eb="23">
      <t>シジ</t>
    </rPh>
    <rPh sb="29" eb="31">
      <t>シテイ</t>
    </rPh>
    <rPh sb="32" eb="34">
      <t>バショ</t>
    </rPh>
    <rPh sb="35" eb="37">
      <t>セッチ</t>
    </rPh>
    <rPh sb="46" eb="49">
      <t>セッチゴ</t>
    </rPh>
    <rPh sb="50" eb="54">
      <t>サイシュウカクニン</t>
    </rPh>
    <rPh sb="55" eb="59">
      <t>リヨウシャサマ</t>
    </rPh>
    <rPh sb="62" eb="63">
      <t>ネガ</t>
    </rPh>
    <phoneticPr fontId="5"/>
  </si>
  <si>
    <t>※完全データ納品／デザイン・レイアウト費は内容・量・質により別途お見積もりいたします</t>
    <rPh sb="26" eb="27">
      <t>シツ</t>
    </rPh>
    <phoneticPr fontId="5"/>
  </si>
  <si>
    <t>■展示関係</t>
    <phoneticPr fontId="5"/>
  </si>
  <si>
    <t>基礎小間制作（8小間以上20小間未満）</t>
    <rPh sb="0" eb="4">
      <t>キソコマ</t>
    </rPh>
    <rPh sb="4" eb="6">
      <t>セイサク</t>
    </rPh>
    <rPh sb="8" eb="10">
      <t>コマ</t>
    </rPh>
    <rPh sb="10" eb="12">
      <t>イジョウ</t>
    </rPh>
    <rPh sb="14" eb="16">
      <t>コマ</t>
    </rPh>
    <rPh sb="16" eb="18">
      <t>ミマン</t>
    </rPh>
    <phoneticPr fontId="5"/>
  </si>
  <si>
    <t>W2,000×D1,000×H2,500
オクタシステムパネル・展示台・白布・腰布・社名板・設営撤去管理人件費・運搬費含む
※背面パネルは両面使い想定
※詳細図面入手後再見積もり</t>
    <rPh sb="32" eb="35">
      <t>テンジダイ</t>
    </rPh>
    <rPh sb="36" eb="38">
      <t>ハクフ</t>
    </rPh>
    <rPh sb="39" eb="41">
      <t>コシヌノ</t>
    </rPh>
    <rPh sb="42" eb="44">
      <t>シャメイ</t>
    </rPh>
    <rPh sb="44" eb="45">
      <t>イタ</t>
    </rPh>
    <rPh sb="46" eb="48">
      <t>セツエイ</t>
    </rPh>
    <rPh sb="48" eb="50">
      <t>テッキョ</t>
    </rPh>
    <rPh sb="50" eb="52">
      <t>カンリ</t>
    </rPh>
    <rPh sb="52" eb="55">
      <t>ジンケンヒ</t>
    </rPh>
    <rPh sb="56" eb="58">
      <t>ウンパン</t>
    </rPh>
    <rPh sb="58" eb="59">
      <t>ヒ</t>
    </rPh>
    <rPh sb="59" eb="60">
      <t>フク</t>
    </rPh>
    <rPh sb="63" eb="65">
      <t>ハイメン</t>
    </rPh>
    <rPh sb="69" eb="72">
      <t>リョウメンツカ</t>
    </rPh>
    <rPh sb="73" eb="75">
      <t>ソウテイ</t>
    </rPh>
    <rPh sb="77" eb="81">
      <t>ショウサイズメン</t>
    </rPh>
    <rPh sb="81" eb="84">
      <t>ニュウシュゴ</t>
    </rPh>
    <rPh sb="84" eb="87">
      <t>サイミツ</t>
    </rPh>
    <phoneticPr fontId="5"/>
  </si>
  <si>
    <t>小間</t>
    <rPh sb="0" eb="2">
      <t>コマ</t>
    </rPh>
    <phoneticPr fontId="5"/>
  </si>
  <si>
    <t>基礎小間制作（20小間以上40小間未満）</t>
    <rPh sb="0" eb="4">
      <t>キソコマ</t>
    </rPh>
    <rPh sb="4" eb="6">
      <t>セイサク</t>
    </rPh>
    <rPh sb="9" eb="11">
      <t>コマ</t>
    </rPh>
    <rPh sb="11" eb="13">
      <t>イジョウ</t>
    </rPh>
    <rPh sb="15" eb="17">
      <t>コマ</t>
    </rPh>
    <rPh sb="17" eb="19">
      <t>ミマン</t>
    </rPh>
    <phoneticPr fontId="5"/>
  </si>
  <si>
    <t>基礎小間制作（40小間以上60小間未満）</t>
    <rPh sb="0" eb="4">
      <t>キソコマ</t>
    </rPh>
    <rPh sb="4" eb="6">
      <t>セイサク</t>
    </rPh>
    <rPh sb="9" eb="11">
      <t>コマ</t>
    </rPh>
    <rPh sb="11" eb="13">
      <t>イジョウ</t>
    </rPh>
    <rPh sb="15" eb="17">
      <t>コマ</t>
    </rPh>
    <rPh sb="17" eb="19">
      <t>ミマン</t>
    </rPh>
    <phoneticPr fontId="5"/>
  </si>
  <si>
    <t>基礎小間制作（60小間以上80小間未満）</t>
    <rPh sb="0" eb="4">
      <t>キソコマ</t>
    </rPh>
    <rPh sb="4" eb="6">
      <t>セイサク</t>
    </rPh>
    <rPh sb="9" eb="11">
      <t>コマ</t>
    </rPh>
    <rPh sb="11" eb="13">
      <t>イジョウ</t>
    </rPh>
    <rPh sb="15" eb="17">
      <t>コマ</t>
    </rPh>
    <rPh sb="17" eb="19">
      <t>ミマン</t>
    </rPh>
    <phoneticPr fontId="5"/>
  </si>
  <si>
    <t>基礎小間制作（80小間以上100小間未満）</t>
    <rPh sb="0" eb="4">
      <t>キソコマ</t>
    </rPh>
    <rPh sb="4" eb="6">
      <t>セイサク</t>
    </rPh>
    <rPh sb="9" eb="11">
      <t>コマ</t>
    </rPh>
    <rPh sb="11" eb="13">
      <t>イジョウ</t>
    </rPh>
    <rPh sb="16" eb="18">
      <t>コマ</t>
    </rPh>
    <rPh sb="18" eb="20">
      <t>ミマン</t>
    </rPh>
    <phoneticPr fontId="5"/>
  </si>
  <si>
    <t>基礎小間制作（100小間以上）</t>
    <rPh sb="0" eb="4">
      <t>キソコマ</t>
    </rPh>
    <rPh sb="4" eb="6">
      <t>セイサク</t>
    </rPh>
    <rPh sb="10" eb="12">
      <t>コマ</t>
    </rPh>
    <rPh sb="12" eb="14">
      <t>イジョウ</t>
    </rPh>
    <phoneticPr fontId="5"/>
  </si>
  <si>
    <t>基礎小間制作（８小間以上20小間未満）</t>
    <rPh sb="0" eb="4">
      <t>キソコマ</t>
    </rPh>
    <rPh sb="4" eb="6">
      <t>セイサク</t>
    </rPh>
    <rPh sb="8" eb="10">
      <t>コマ</t>
    </rPh>
    <rPh sb="10" eb="12">
      <t>イジョウ</t>
    </rPh>
    <rPh sb="14" eb="16">
      <t>コマ</t>
    </rPh>
    <rPh sb="16" eb="18">
      <t>ミマン</t>
    </rPh>
    <phoneticPr fontId="5"/>
  </si>
  <si>
    <t>W3,000×D3,000×H2,500
オクタシステムパネル・展示台・白布・腰布・社名板・設営撤去管理人件費・運搬費含む
※背面パネルは両面使い想定
※詳細図面入手後再見積もり</t>
    <phoneticPr fontId="5"/>
  </si>
  <si>
    <t>基礎小間制作（20小間以上40小間未満）</t>
    <rPh sb="0" eb="4">
      <t>キソコマ</t>
    </rPh>
    <rPh sb="4" eb="6">
      <t>セイサク</t>
    </rPh>
    <rPh sb="11" eb="13">
      <t>イジョウ</t>
    </rPh>
    <rPh sb="15" eb="17">
      <t>コマ</t>
    </rPh>
    <rPh sb="17" eb="19">
      <t>ミマン</t>
    </rPh>
    <phoneticPr fontId="5"/>
  </si>
  <si>
    <t>スペース小間制作</t>
    <rPh sb="4" eb="6">
      <t>コマ</t>
    </rPh>
    <rPh sb="6" eb="8">
      <t>セイサク</t>
    </rPh>
    <phoneticPr fontId="5"/>
  </si>
  <si>
    <t>ご要望に応じてデザインプランをご提案</t>
    <rPh sb="1" eb="3">
      <t>ヨウボウ</t>
    </rPh>
    <rPh sb="4" eb="5">
      <t>オウ</t>
    </rPh>
    <rPh sb="16" eb="18">
      <t>テイアン</t>
    </rPh>
    <phoneticPr fontId="5"/>
  </si>
  <si>
    <t>別途</t>
    <rPh sb="0" eb="2">
      <t>ベット</t>
    </rPh>
    <phoneticPr fontId="5"/>
  </si>
  <si>
    <t>式</t>
    <rPh sb="0" eb="1">
      <t>シキ</t>
    </rPh>
    <phoneticPr fontId="5"/>
  </si>
  <si>
    <t>※電気工事関係費（幹線工事・電気使用量・電気図面作成・電気図面申請等）は別途お見積もりいたします</t>
    <phoneticPr fontId="5"/>
  </si>
  <si>
    <t>■ポスター関係</t>
    <phoneticPr fontId="5"/>
  </si>
  <si>
    <t>ポスター用システムパネル</t>
    <rPh sb="4" eb="5">
      <t>ヨウ</t>
    </rPh>
    <phoneticPr fontId="5"/>
  </si>
  <si>
    <t>W900 × H2,100</t>
    <phoneticPr fontId="5"/>
  </si>
  <si>
    <t>日</t>
    <rPh sb="0" eb="1">
      <t>ニチ</t>
    </rPh>
    <phoneticPr fontId="5"/>
  </si>
  <si>
    <t>ポスター番号制作</t>
    <rPh sb="4" eb="6">
      <t>バンゴウ</t>
    </rPh>
    <rPh sb="6" eb="8">
      <t>セイサク</t>
    </rPh>
    <phoneticPr fontId="5"/>
  </si>
  <si>
    <t>W200 × H200 紙出力</t>
    <rPh sb="12" eb="13">
      <t>カミ</t>
    </rPh>
    <rPh sb="13" eb="15">
      <t>シュツリョク</t>
    </rPh>
    <phoneticPr fontId="5"/>
  </si>
  <si>
    <t>初回貼付費用含む</t>
    <rPh sb="0" eb="3">
      <t>ショカイハ</t>
    </rPh>
    <rPh sb="3" eb="4">
      <t>ツ</t>
    </rPh>
    <rPh sb="4" eb="6">
      <t>ヒヨウ</t>
    </rPh>
    <rPh sb="6" eb="7">
      <t>フク</t>
    </rPh>
    <phoneticPr fontId="5"/>
  </si>
  <si>
    <t>■1次側電気工事</t>
    <phoneticPr fontId="5"/>
  </si>
  <si>
    <t>申請容量1kw以上50kw未満</t>
    <rPh sb="0" eb="4">
      <t>シンセイヨウリョウ</t>
    </rPh>
    <rPh sb="7" eb="9">
      <t>イジョウ</t>
    </rPh>
    <rPh sb="13" eb="15">
      <t>ミマン</t>
    </rPh>
    <phoneticPr fontId="5"/>
  </si>
  <si>
    <t>イベント・展示ホール</t>
    <rPh sb="5" eb="7">
      <t>テンジ</t>
    </rPh>
    <phoneticPr fontId="5"/>
  </si>
  <si>
    <t>kw</t>
    <phoneticPr fontId="5"/>
  </si>
  <si>
    <t>※別途ご相談ください</t>
    <phoneticPr fontId="5"/>
  </si>
  <si>
    <t>申請容量50kw以上300kw未満</t>
    <rPh sb="0" eb="4">
      <t>シンセイヨウリョウ</t>
    </rPh>
    <rPh sb="8" eb="10">
      <t>イジョウ</t>
    </rPh>
    <rPh sb="15" eb="17">
      <t>ミマン</t>
    </rPh>
    <phoneticPr fontId="5"/>
  </si>
  <si>
    <t>イベント・展示ホール</t>
    <phoneticPr fontId="5"/>
  </si>
  <si>
    <t>申請容量300kw以上</t>
    <rPh sb="0" eb="2">
      <t>シンセイ</t>
    </rPh>
    <rPh sb="2" eb="4">
      <t>ヨウリョウ</t>
    </rPh>
    <rPh sb="9" eb="11">
      <t>イジョウ</t>
    </rPh>
    <phoneticPr fontId="5"/>
  </si>
  <si>
    <t>※別途ご相談ください</t>
    <rPh sb="1" eb="3">
      <t>ベット</t>
    </rPh>
    <rPh sb="4" eb="6">
      <t>ソウダン</t>
    </rPh>
    <phoneticPr fontId="5"/>
  </si>
  <si>
    <t>養生費</t>
    <rPh sb="0" eb="3">
      <t>ヨウジョウヒ</t>
    </rPh>
    <phoneticPr fontId="5"/>
  </si>
  <si>
    <t>イエロージャケット10枚まで無料
それ以上は規模に合わせ別途お見積いたします</t>
    <rPh sb="11" eb="12">
      <t>マイ</t>
    </rPh>
    <rPh sb="14" eb="16">
      <t>ムリョウ</t>
    </rPh>
    <rPh sb="19" eb="21">
      <t>イジョウ</t>
    </rPh>
    <rPh sb="22" eb="24">
      <t>キボ</t>
    </rPh>
    <rPh sb="25" eb="26">
      <t>ア</t>
    </rPh>
    <rPh sb="28" eb="30">
      <t>ベット</t>
    </rPh>
    <rPh sb="31" eb="33">
      <t>ミツ</t>
    </rPh>
    <phoneticPr fontId="5"/>
  </si>
  <si>
    <t>※上記以外にイベント・展示ホールでは別途電気使用料金（実費分）が発生します</t>
    <rPh sb="1" eb="5">
      <t>ジョウキイガイ</t>
    </rPh>
    <rPh sb="11" eb="13">
      <t>テンジ</t>
    </rPh>
    <rPh sb="18" eb="20">
      <t>ベット</t>
    </rPh>
    <rPh sb="20" eb="22">
      <t>デンキ</t>
    </rPh>
    <rPh sb="22" eb="24">
      <t>シヨウ</t>
    </rPh>
    <rPh sb="24" eb="26">
      <t>リョウキン</t>
    </rPh>
    <rPh sb="27" eb="29">
      <t>ジッピ</t>
    </rPh>
    <rPh sb="29" eb="30">
      <t>ブン</t>
    </rPh>
    <rPh sb="32" eb="34">
      <t>ハッセイ</t>
    </rPh>
    <phoneticPr fontId="5"/>
  </si>
  <si>
    <t>※単相100V／単相200V／三相200V</t>
    <rPh sb="15" eb="16">
      <t>サン</t>
    </rPh>
    <phoneticPr fontId="5"/>
  </si>
  <si>
    <t>※工事図面は工事実施日の2週間前までにご提出ください。それ以降は、ご希望に添えない場合がございます</t>
    <rPh sb="6" eb="8">
      <t>コウジ</t>
    </rPh>
    <rPh sb="8" eb="11">
      <t>ジッシビ</t>
    </rPh>
    <rPh sb="13" eb="15">
      <t>シュウカン</t>
    </rPh>
    <rPh sb="15" eb="16">
      <t>マエ</t>
    </rPh>
    <rPh sb="20" eb="22">
      <t>テイシュツ</t>
    </rPh>
    <rPh sb="29" eb="31">
      <t>イコウ</t>
    </rPh>
    <rPh sb="34" eb="36">
      <t>キボウ</t>
    </rPh>
    <rPh sb="37" eb="38">
      <t>ソ</t>
    </rPh>
    <rPh sb="41" eb="43">
      <t>バアイ</t>
    </rPh>
    <phoneticPr fontId="5"/>
  </si>
  <si>
    <t>※幹線１次工事はブレーカー渡しとなりますが、小間内への配線やその他の分岐スイッチは１か所につき２P ３０A以上とします</t>
    <phoneticPr fontId="5"/>
  </si>
  <si>
    <t>■2次側電気工事</t>
    <phoneticPr fontId="5"/>
  </si>
  <si>
    <t>並行コンセント　100V</t>
    <rPh sb="0" eb="2">
      <t>ヘイコウ</t>
    </rPh>
    <phoneticPr fontId="5"/>
  </si>
  <si>
    <t>個</t>
    <rPh sb="0" eb="1">
      <t>コ</t>
    </rPh>
    <phoneticPr fontId="5"/>
  </si>
  <si>
    <t>並行コンセント　200V</t>
    <rPh sb="0" eb="2">
      <t>ヘイコウ</t>
    </rPh>
    <phoneticPr fontId="5"/>
  </si>
  <si>
    <t>単相100V／200V 回路工事</t>
    <phoneticPr fontId="5"/>
  </si>
  <si>
    <t>回路</t>
    <rPh sb="0" eb="2">
      <t>カイロ</t>
    </rPh>
    <phoneticPr fontId="5"/>
  </si>
  <si>
    <t>三相200V　2次側回路工事</t>
    <rPh sb="0" eb="2">
      <t>サンソウ</t>
    </rPh>
    <phoneticPr fontId="5"/>
  </si>
  <si>
    <t>30A未満</t>
    <rPh sb="3" eb="5">
      <t>ミマン</t>
    </rPh>
    <phoneticPr fontId="5"/>
  </si>
  <si>
    <t>三相200V　2次側回路工事</t>
    <phoneticPr fontId="5"/>
  </si>
  <si>
    <t>60A未満</t>
    <rPh sb="3" eb="5">
      <t>ミマン</t>
    </rPh>
    <phoneticPr fontId="5"/>
  </si>
  <si>
    <t>60A以上</t>
    <rPh sb="3" eb="5">
      <t>イジョウ</t>
    </rPh>
    <phoneticPr fontId="5"/>
  </si>
  <si>
    <t>蛍光灯</t>
    <rPh sb="0" eb="3">
      <t>ケイコウトウ</t>
    </rPh>
    <phoneticPr fontId="5"/>
  </si>
  <si>
    <t>LEDスポットライト・アームスポット</t>
    <phoneticPr fontId="5"/>
  </si>
  <si>
    <t>7W</t>
    <phoneticPr fontId="5"/>
  </si>
  <si>
    <t>台</t>
    <rPh sb="0" eb="1">
      <t>ダイ</t>
    </rPh>
    <phoneticPr fontId="5"/>
  </si>
  <si>
    <t>LEDスポットライト</t>
    <phoneticPr fontId="5"/>
  </si>
  <si>
    <t>60W</t>
    <phoneticPr fontId="5"/>
  </si>
  <si>
    <t>70W</t>
    <phoneticPr fontId="5"/>
  </si>
  <si>
    <t>※上記は7日以内の料金設定です</t>
    <rPh sb="1" eb="3">
      <t>ジョウキ</t>
    </rPh>
    <rPh sb="5" eb="6">
      <t>ニチ</t>
    </rPh>
    <rPh sb="6" eb="8">
      <t>イナイ</t>
    </rPh>
    <rPh sb="9" eb="11">
      <t>リョウキン</t>
    </rPh>
    <rPh sb="11" eb="13">
      <t>セッテイ</t>
    </rPh>
    <phoneticPr fontId="5"/>
  </si>
  <si>
    <t>※有資格者（第二種電気工事士以上）による工事をお願いいたします。※事前申請書に工事士免許記入必要</t>
    <phoneticPr fontId="5"/>
  </si>
  <si>
    <t>※２次側工事の器具は他にも多数取り揃えておりますのでお問い合わせください</t>
    <rPh sb="4" eb="6">
      <t>コウジ</t>
    </rPh>
    <rPh sb="15" eb="16">
      <t>ト</t>
    </rPh>
    <rPh sb="17" eb="18">
      <t>ソロ</t>
    </rPh>
    <phoneticPr fontId="5"/>
  </si>
  <si>
    <t>※特殊配線工事（高所配線・隠ぺい配線等）は別途お見積もりいたします</t>
    <phoneticPr fontId="5"/>
  </si>
  <si>
    <t>■機材・備品・什器・その他サービス関係</t>
    <rPh sb="1" eb="3">
      <t>キザイ</t>
    </rPh>
    <rPh sb="12" eb="13">
      <t>ホカ</t>
    </rPh>
    <phoneticPr fontId="5"/>
  </si>
  <si>
    <t>ライブ・コンサート・式典
専用ステージ</t>
    <phoneticPr fontId="2"/>
  </si>
  <si>
    <t>W 19,520× D9,760×H810～1,220</t>
    <phoneticPr fontId="5"/>
  </si>
  <si>
    <t>※設営撤去費込み</t>
    <rPh sb="1" eb="5">
      <t>セツエイテッキョ</t>
    </rPh>
    <rPh sb="5" eb="6">
      <t>ヒ</t>
    </rPh>
    <rPh sb="6" eb="7">
      <t>ゴ</t>
    </rPh>
    <phoneticPr fontId="5"/>
  </si>
  <si>
    <t>上記ステージ（バラ）</t>
    <rPh sb="0" eb="2">
      <t>ジョウキ</t>
    </rPh>
    <phoneticPr fontId="5"/>
  </si>
  <si>
    <t>W1,220×D2,440×H810～1,220</t>
    <phoneticPr fontId="5"/>
  </si>
  <si>
    <t>最大64枚（18枚以下応相談）</t>
    <rPh sb="0" eb="2">
      <t>サイダイ</t>
    </rPh>
    <rPh sb="4" eb="5">
      <t>マイ</t>
    </rPh>
    <rPh sb="8" eb="9">
      <t>マイ</t>
    </rPh>
    <rPh sb="9" eb="11">
      <t>イカ</t>
    </rPh>
    <rPh sb="11" eb="14">
      <t>オウソウダン</t>
    </rPh>
    <phoneticPr fontId="5"/>
  </si>
  <si>
    <t>上記ステージ用ステップ</t>
    <rPh sb="0" eb="2">
      <t>ジョウキ</t>
    </rPh>
    <rPh sb="6" eb="7">
      <t>ヨウ</t>
    </rPh>
    <phoneticPr fontId="5"/>
  </si>
  <si>
    <t>上記ステージ用スロープ</t>
    <rPh sb="0" eb="2">
      <t>ジョウキ</t>
    </rPh>
    <rPh sb="6" eb="7">
      <t>ヨウ</t>
    </rPh>
    <phoneticPr fontId="5"/>
  </si>
  <si>
    <t>ジョーゼット1</t>
    <phoneticPr fontId="5"/>
  </si>
  <si>
    <t>W3,600 × H4,500</t>
    <phoneticPr fontId="5"/>
  </si>
  <si>
    <t>ジョーゼット2</t>
    <phoneticPr fontId="5"/>
  </si>
  <si>
    <t>W5,100 × H5,720</t>
    <phoneticPr fontId="5"/>
  </si>
  <si>
    <t>暗幕1</t>
    <rPh sb="0" eb="2">
      <t>アンマク</t>
    </rPh>
    <phoneticPr fontId="5"/>
  </si>
  <si>
    <t>暗幕2</t>
    <rPh sb="0" eb="2">
      <t>アンマク</t>
    </rPh>
    <phoneticPr fontId="5"/>
  </si>
  <si>
    <t>舞台用トラス</t>
    <rPh sb="0" eb="3">
      <t>ブタイヨウ</t>
    </rPh>
    <phoneticPr fontId="5"/>
  </si>
  <si>
    <t>300角</t>
    <rPh sb="3" eb="4">
      <t>カク</t>
    </rPh>
    <phoneticPr fontId="5"/>
  </si>
  <si>
    <t>m</t>
    <phoneticPr fontId="5"/>
  </si>
  <si>
    <t>レイアウト図面作成サービス</t>
    <rPh sb="5" eb="7">
      <t>ズメン</t>
    </rPh>
    <rPh sb="7" eb="9">
      <t>サクセイ</t>
    </rPh>
    <phoneticPr fontId="5"/>
  </si>
  <si>
    <t>初回作成時（会議用図面）</t>
    <rPh sb="0" eb="2">
      <t>ショカイ</t>
    </rPh>
    <rPh sb="2" eb="5">
      <t>サクセイジ</t>
    </rPh>
    <rPh sb="6" eb="9">
      <t>カイギヨウ</t>
    </rPh>
    <rPh sb="9" eb="11">
      <t>ズメン</t>
    </rPh>
    <phoneticPr fontId="5"/>
  </si>
  <si>
    <t>回</t>
    <rPh sb="0" eb="1">
      <t>カイ</t>
    </rPh>
    <phoneticPr fontId="5"/>
  </si>
  <si>
    <t>木工造作物やトラス等の部材が入るレイアウトは別途</t>
    <rPh sb="0" eb="2">
      <t>モッコウ</t>
    </rPh>
    <rPh sb="2" eb="5">
      <t>ゾウサクブツ</t>
    </rPh>
    <rPh sb="9" eb="10">
      <t>トウ</t>
    </rPh>
    <rPh sb="11" eb="13">
      <t>ブザイ</t>
    </rPh>
    <rPh sb="14" eb="15">
      <t>ハイ</t>
    </rPh>
    <rPh sb="22" eb="24">
      <t>ベット</t>
    </rPh>
    <phoneticPr fontId="5"/>
  </si>
  <si>
    <t>初回作成時（パーティー図面）</t>
    <rPh sb="0" eb="2">
      <t>ショカイ</t>
    </rPh>
    <rPh sb="2" eb="5">
      <t>サクセイジ</t>
    </rPh>
    <rPh sb="11" eb="13">
      <t>ズメン</t>
    </rPh>
    <phoneticPr fontId="5"/>
  </si>
  <si>
    <t>初回作成時（特殊図面）</t>
    <rPh sb="0" eb="2">
      <t>ショカイ</t>
    </rPh>
    <rPh sb="2" eb="5">
      <t>サクセイジ</t>
    </rPh>
    <rPh sb="6" eb="8">
      <t>トクシュ</t>
    </rPh>
    <rPh sb="8" eb="10">
      <t>ズメン</t>
    </rPh>
    <phoneticPr fontId="5"/>
  </si>
  <si>
    <t>別途お見積</t>
    <rPh sb="0" eb="2">
      <t>ベット</t>
    </rPh>
    <rPh sb="3" eb="5">
      <t>ミツ</t>
    </rPh>
    <phoneticPr fontId="5"/>
  </si>
  <si>
    <t>上記レイアウト図面修正サービス</t>
    <rPh sb="0" eb="2">
      <t>ジョウキ</t>
    </rPh>
    <rPh sb="7" eb="9">
      <t>ズメン</t>
    </rPh>
    <rPh sb="9" eb="11">
      <t>シュウセイ</t>
    </rPh>
    <phoneticPr fontId="5"/>
  </si>
  <si>
    <t>初回以降の修正等</t>
    <rPh sb="0" eb="4">
      <t>ショカイイコウ</t>
    </rPh>
    <rPh sb="5" eb="7">
      <t>シュウセイ</t>
    </rPh>
    <rPh sb="7" eb="8">
      <t>トウ</t>
    </rPh>
    <phoneticPr fontId="5"/>
  </si>
  <si>
    <t>仕様変更の場合、新たに作成いたします</t>
    <rPh sb="0" eb="4">
      <t>シヨウヘンコウ</t>
    </rPh>
    <rPh sb="5" eb="7">
      <t>バアイ</t>
    </rPh>
    <rPh sb="8" eb="9">
      <t>アラ</t>
    </rPh>
    <rPh sb="11" eb="13">
      <t>サクセイ</t>
    </rPh>
    <phoneticPr fontId="5"/>
  </si>
  <si>
    <t>白布</t>
    <rPh sb="0" eb="2">
      <t>ハクフ</t>
    </rPh>
    <phoneticPr fontId="5"/>
  </si>
  <si>
    <t>■設営・撤去関係</t>
    <rPh sb="6" eb="8">
      <t>カンケイ</t>
    </rPh>
    <phoneticPr fontId="5"/>
  </si>
  <si>
    <t>CH（全）設営撤去サービス</t>
    <rPh sb="3" eb="4">
      <t>ゼン</t>
    </rPh>
    <rPh sb="5" eb="9">
      <t>セツエイテッキョ</t>
    </rPh>
    <phoneticPr fontId="5"/>
  </si>
  <si>
    <t>※展示会・その他特殊レイアウトは別途お見積</t>
    <rPh sb="1" eb="4">
      <t>テンジカイ</t>
    </rPh>
    <rPh sb="7" eb="8">
      <t>ホカ</t>
    </rPh>
    <rPh sb="8" eb="10">
      <t>トクシュ</t>
    </rPh>
    <rPh sb="16" eb="18">
      <t>ベット</t>
    </rPh>
    <rPh sb="19" eb="21">
      <t>ミツ</t>
    </rPh>
    <phoneticPr fontId="5"/>
  </si>
  <si>
    <t>CH（3/4）設営撤去サービス</t>
    <rPh sb="7" eb="11">
      <t>セツエイテッキョ</t>
    </rPh>
    <phoneticPr fontId="5"/>
  </si>
  <si>
    <t>※展示会・その他特殊レイアウトは別途お見積</t>
  </si>
  <si>
    <t>CH（2/4）設営撤去サービス</t>
    <rPh sb="7" eb="11">
      <t>セツエイテッキョ</t>
    </rPh>
    <phoneticPr fontId="5"/>
  </si>
  <si>
    <t>CH（1/4）設営撤去サービス</t>
    <rPh sb="7" eb="11">
      <t>セツエイテッキョ</t>
    </rPh>
    <phoneticPr fontId="5"/>
  </si>
  <si>
    <t>大会議室設営撤去サービス</t>
    <rPh sb="0" eb="1">
      <t>ダイ</t>
    </rPh>
    <rPh sb="1" eb="4">
      <t>カイギシツ</t>
    </rPh>
    <rPh sb="4" eb="8">
      <t>セツエイテッキョ</t>
    </rPh>
    <phoneticPr fontId="5"/>
  </si>
  <si>
    <t>既定レイアウト⇒特殊レイアウト</t>
    <rPh sb="0" eb="2">
      <t>キテイ</t>
    </rPh>
    <rPh sb="8" eb="10">
      <t>トクシュ</t>
    </rPh>
    <phoneticPr fontId="5"/>
  </si>
  <si>
    <t>600㎡</t>
    <phoneticPr fontId="5"/>
  </si>
  <si>
    <t>中会議室設営撤去サービス</t>
    <rPh sb="0" eb="1">
      <t>ナカ</t>
    </rPh>
    <rPh sb="1" eb="4">
      <t>カイギシツ</t>
    </rPh>
    <rPh sb="4" eb="8">
      <t>セツエイテッキョ</t>
    </rPh>
    <phoneticPr fontId="5"/>
  </si>
  <si>
    <t>200㎡～400㎡</t>
    <phoneticPr fontId="5"/>
  </si>
  <si>
    <t>小会議室設営撤去サービス</t>
    <rPh sb="0" eb="1">
      <t>ショウ</t>
    </rPh>
    <rPh sb="1" eb="4">
      <t>カイギシツ</t>
    </rPh>
    <rPh sb="4" eb="8">
      <t>セツエイテッキョ</t>
    </rPh>
    <phoneticPr fontId="5"/>
  </si>
  <si>
    <t>200㎡未満</t>
    <rPh sb="4" eb="6">
      <t>ミマン</t>
    </rPh>
    <phoneticPr fontId="5"/>
  </si>
  <si>
    <t>EH（全）設営撤去サービス</t>
    <rPh sb="3" eb="4">
      <t>ゼン</t>
    </rPh>
    <rPh sb="5" eb="9">
      <t>セツエイテッキョ</t>
    </rPh>
    <phoneticPr fontId="5"/>
  </si>
  <si>
    <t>平土間⇒シアター・スクール</t>
    <rPh sb="0" eb="3">
      <t>ヒラドマ</t>
    </rPh>
    <phoneticPr fontId="5"/>
  </si>
  <si>
    <t>平土間⇒正餐会場</t>
    <rPh sb="0" eb="3">
      <t>ヒラドマ</t>
    </rPh>
    <rPh sb="4" eb="6">
      <t>セイサン</t>
    </rPh>
    <rPh sb="6" eb="8">
      <t>カイジョウ</t>
    </rPh>
    <phoneticPr fontId="5"/>
  </si>
  <si>
    <t>平土間⇒立食会場</t>
    <rPh sb="0" eb="3">
      <t>ヒラドマ</t>
    </rPh>
    <rPh sb="4" eb="6">
      <t>リッショク</t>
    </rPh>
    <rPh sb="6" eb="8">
      <t>カイジョウ</t>
    </rPh>
    <phoneticPr fontId="5"/>
  </si>
  <si>
    <t>EH（1/2）設営撤去サービス</t>
    <rPh sb="7" eb="11">
      <t>セツエイテッキョ</t>
    </rPh>
    <phoneticPr fontId="5"/>
  </si>
  <si>
    <t>■要員関係</t>
    <rPh sb="3" eb="5">
      <t>カンケイ</t>
    </rPh>
    <phoneticPr fontId="5"/>
  </si>
  <si>
    <t>映像・音響・照明オペレーター</t>
    <rPh sb="0" eb="2">
      <t>エイゾウ</t>
    </rPh>
    <rPh sb="3" eb="5">
      <t>オンキョウ</t>
    </rPh>
    <rPh sb="6" eb="8">
      <t>ショウメイ</t>
    </rPh>
    <phoneticPr fontId="5"/>
  </si>
  <si>
    <t>8:00～22:00の間で実働8時間以内</t>
    <rPh sb="11" eb="12">
      <t>アイダ</t>
    </rPh>
    <rPh sb="13" eb="15">
      <t>ジツドウ</t>
    </rPh>
    <rPh sb="16" eb="18">
      <t>ジカン</t>
    </rPh>
    <rPh sb="18" eb="20">
      <t>イナイ</t>
    </rPh>
    <phoneticPr fontId="5"/>
  </si>
  <si>
    <t>名</t>
    <rPh sb="0" eb="1">
      <t>メイ</t>
    </rPh>
    <phoneticPr fontId="5"/>
  </si>
  <si>
    <t>映像・音響・照明オペレーター・延長料</t>
    <rPh sb="0" eb="2">
      <t>エイゾウ</t>
    </rPh>
    <rPh sb="3" eb="5">
      <t>オンキョウ</t>
    </rPh>
    <rPh sb="6" eb="8">
      <t>ショウメイ</t>
    </rPh>
    <rPh sb="15" eb="18">
      <t>エンチョウリョウ</t>
    </rPh>
    <phoneticPr fontId="5"/>
  </si>
  <si>
    <t>1時間毎</t>
    <rPh sb="1" eb="3">
      <t>ジカン</t>
    </rPh>
    <rPh sb="3" eb="4">
      <t>マイ</t>
    </rPh>
    <phoneticPr fontId="5"/>
  </si>
  <si>
    <t>映像・音響・照明オペレーター（夜間）</t>
    <rPh sb="0" eb="2">
      <t>エイゾウ</t>
    </rPh>
    <rPh sb="3" eb="5">
      <t>オンキョウ</t>
    </rPh>
    <rPh sb="6" eb="8">
      <t>ショウメイ</t>
    </rPh>
    <rPh sb="15" eb="17">
      <t>ヤカン</t>
    </rPh>
    <phoneticPr fontId="5"/>
  </si>
  <si>
    <t>22:00～8:00の間で実働8時間以内</t>
    <rPh sb="11" eb="12">
      <t>アイダ</t>
    </rPh>
    <rPh sb="13" eb="15">
      <t>ジツドウ</t>
    </rPh>
    <rPh sb="16" eb="18">
      <t>ジカン</t>
    </rPh>
    <phoneticPr fontId="5"/>
  </si>
  <si>
    <t>映像・音響・照明オペレーター（夜間）・延長料</t>
    <rPh sb="0" eb="2">
      <t>エイゾウ</t>
    </rPh>
    <rPh sb="3" eb="5">
      <t>オンキョウ</t>
    </rPh>
    <rPh sb="6" eb="8">
      <t>ショウメイ</t>
    </rPh>
    <rPh sb="15" eb="17">
      <t>ヤカン</t>
    </rPh>
    <rPh sb="19" eb="22">
      <t>エンチョウリョウ</t>
    </rPh>
    <phoneticPr fontId="5"/>
  </si>
  <si>
    <t>施工関連技術者</t>
    <rPh sb="0" eb="2">
      <t>セコウ</t>
    </rPh>
    <rPh sb="2" eb="4">
      <t>カンレン</t>
    </rPh>
    <rPh sb="4" eb="7">
      <t>ギジュツシャ</t>
    </rPh>
    <phoneticPr fontId="5"/>
  </si>
  <si>
    <t>8:00～22:00の間で実働8時間以内</t>
    <phoneticPr fontId="5"/>
  </si>
  <si>
    <t>施工管理責任者・電気技術者等</t>
    <rPh sb="0" eb="4">
      <t>セコウカンリ</t>
    </rPh>
    <rPh sb="4" eb="7">
      <t>セキニンシャ</t>
    </rPh>
    <rPh sb="8" eb="10">
      <t>デンキ</t>
    </rPh>
    <rPh sb="10" eb="13">
      <t>ギジュツシャ</t>
    </rPh>
    <rPh sb="13" eb="14">
      <t>トウ</t>
    </rPh>
    <phoneticPr fontId="5"/>
  </si>
  <si>
    <t>施工関連技術者・延長料</t>
    <rPh sb="0" eb="2">
      <t>セコウ</t>
    </rPh>
    <rPh sb="2" eb="4">
      <t>カンレン</t>
    </rPh>
    <rPh sb="4" eb="7">
      <t>ギジュツシャ</t>
    </rPh>
    <rPh sb="8" eb="11">
      <t>エンチョウリョウ</t>
    </rPh>
    <phoneticPr fontId="5"/>
  </si>
  <si>
    <t>月</t>
  </si>
  <si>
    <t>施工技術者（夜間）</t>
    <rPh sb="6" eb="8">
      <t>ヤカン</t>
    </rPh>
    <phoneticPr fontId="5"/>
  </si>
  <si>
    <t>施工技術者（夜間）・延長料</t>
    <rPh sb="6" eb="8">
      <t>ヤカン</t>
    </rPh>
    <rPh sb="10" eb="13">
      <t>エンチョウリョウ</t>
    </rPh>
    <phoneticPr fontId="5"/>
  </si>
  <si>
    <t>舞台監督</t>
    <rPh sb="0" eb="4">
      <t>ブタイカントク</t>
    </rPh>
    <phoneticPr fontId="5"/>
  </si>
  <si>
    <t>式典・イベント等のステージ監督・交通宿泊費別途</t>
    <rPh sb="0" eb="2">
      <t>シキテン</t>
    </rPh>
    <rPh sb="7" eb="8">
      <t>トウ</t>
    </rPh>
    <rPh sb="13" eb="15">
      <t>カントク</t>
    </rPh>
    <phoneticPr fontId="5"/>
  </si>
  <si>
    <t>舞台監督・延長料</t>
    <rPh sb="0" eb="4">
      <t>ブタイカントク</t>
    </rPh>
    <rPh sb="5" eb="8">
      <t>エンチョウリョウ</t>
    </rPh>
    <phoneticPr fontId="5"/>
  </si>
  <si>
    <t>運営ディレクター</t>
    <rPh sb="0" eb="2">
      <t>ウンエイ</t>
    </rPh>
    <phoneticPr fontId="5"/>
  </si>
  <si>
    <t>進行管理や受付責任者・交通宿泊費別途</t>
    <rPh sb="0" eb="2">
      <t>シンコウ</t>
    </rPh>
    <rPh sb="2" eb="4">
      <t>カンリ</t>
    </rPh>
    <rPh sb="5" eb="7">
      <t>ウケツケ</t>
    </rPh>
    <rPh sb="7" eb="10">
      <t>セキニンシャ</t>
    </rPh>
    <rPh sb="11" eb="15">
      <t>コウツウシュクハク</t>
    </rPh>
    <rPh sb="16" eb="18">
      <t>ベット</t>
    </rPh>
    <phoneticPr fontId="5"/>
  </si>
  <si>
    <t>運営ディレクター・延長料</t>
    <rPh sb="0" eb="2">
      <t>ウンエイ</t>
    </rPh>
    <rPh sb="9" eb="12">
      <t>エンチョウリョウ</t>
    </rPh>
    <phoneticPr fontId="5"/>
  </si>
  <si>
    <t>運営チーフスタッフ</t>
    <rPh sb="0" eb="2">
      <t>ウンエイ</t>
    </rPh>
    <phoneticPr fontId="5"/>
  </si>
  <si>
    <t>交通宿泊費別途</t>
    <phoneticPr fontId="5"/>
  </si>
  <si>
    <t>運営チーフスタッフ・延長料</t>
    <rPh sb="0" eb="2">
      <t>ウンエイ</t>
    </rPh>
    <rPh sb="10" eb="13">
      <t>エンチョウリョウ</t>
    </rPh>
    <phoneticPr fontId="5"/>
  </si>
  <si>
    <t>運営スタッフ</t>
    <rPh sb="0" eb="2">
      <t>ウンエイ</t>
    </rPh>
    <phoneticPr fontId="5"/>
  </si>
  <si>
    <t>運営スタッフ・延長料</t>
    <rPh sb="0" eb="2">
      <t>ウンエイ</t>
    </rPh>
    <rPh sb="7" eb="9">
      <t>エンチョウ</t>
    </rPh>
    <rPh sb="9" eb="10">
      <t>リョウ</t>
    </rPh>
    <phoneticPr fontId="5"/>
  </si>
  <si>
    <t>同時通訳者</t>
    <rPh sb="0" eb="5">
      <t>ドウジツウヤクシャ</t>
    </rPh>
    <phoneticPr fontId="5"/>
  </si>
  <si>
    <t>8:00～22:00の間で8時間拘束（休憩1時間含む）</t>
    <rPh sb="16" eb="18">
      <t>コウソク</t>
    </rPh>
    <rPh sb="19" eb="21">
      <t>キュウケイ</t>
    </rPh>
    <rPh sb="22" eb="24">
      <t>ジカン</t>
    </rPh>
    <rPh sb="24" eb="25">
      <t>フク</t>
    </rPh>
    <phoneticPr fontId="5"/>
  </si>
  <si>
    <t>別途交通費・宿泊費／都度お見積</t>
    <rPh sb="0" eb="2">
      <t>ベット</t>
    </rPh>
    <rPh sb="2" eb="5">
      <t>コウツウヒ</t>
    </rPh>
    <rPh sb="6" eb="9">
      <t>シュクハクヒ</t>
    </rPh>
    <rPh sb="10" eb="12">
      <t>ツド</t>
    </rPh>
    <rPh sb="13" eb="15">
      <t>ミツ</t>
    </rPh>
    <phoneticPr fontId="5"/>
  </si>
  <si>
    <t>同時通訳者・延長料</t>
    <rPh sb="0" eb="2">
      <t>ドウジ</t>
    </rPh>
    <rPh sb="2" eb="4">
      <t>ツウヤク</t>
    </rPh>
    <rPh sb="4" eb="5">
      <t>シャ</t>
    </rPh>
    <rPh sb="6" eb="8">
      <t>エンチョウ</t>
    </rPh>
    <rPh sb="8" eb="9">
      <t>リョウ</t>
    </rPh>
    <phoneticPr fontId="5"/>
  </si>
  <si>
    <t>同時通訳者 4H</t>
    <rPh sb="0" eb="5">
      <t>ドウジツウヤクシャ</t>
    </rPh>
    <phoneticPr fontId="5"/>
  </si>
  <si>
    <t>8:00～22:00の間で4時間拘束</t>
    <rPh sb="16" eb="18">
      <t>コウソク</t>
    </rPh>
    <phoneticPr fontId="5"/>
  </si>
  <si>
    <t>同時通訳者 4H・延長料</t>
    <rPh sb="0" eb="5">
      <t>ドウジツウヤクシャ</t>
    </rPh>
    <rPh sb="9" eb="12">
      <t>エンチョウリョウ</t>
    </rPh>
    <phoneticPr fontId="5"/>
  </si>
  <si>
    <t>MC</t>
    <phoneticPr fontId="5"/>
  </si>
  <si>
    <t>ステージ上下での出演あり・交通宿泊費別途
※英語対応は別途お見積</t>
    <rPh sb="4" eb="5">
      <t>ジョウ</t>
    </rPh>
    <rPh sb="5" eb="6">
      <t>シタ</t>
    </rPh>
    <rPh sb="8" eb="10">
      <t>シュツエン</t>
    </rPh>
    <rPh sb="22" eb="26">
      <t>エイゴタイオウ</t>
    </rPh>
    <rPh sb="27" eb="29">
      <t>ベット</t>
    </rPh>
    <rPh sb="30" eb="32">
      <t>ミツ</t>
    </rPh>
    <phoneticPr fontId="5"/>
  </si>
  <si>
    <t>MC・延長料</t>
    <rPh sb="3" eb="6">
      <t>エンチョウリョウ</t>
    </rPh>
    <phoneticPr fontId="5"/>
  </si>
  <si>
    <t>影アナウンス</t>
    <rPh sb="0" eb="1">
      <t>カゲ</t>
    </rPh>
    <phoneticPr fontId="5"/>
  </si>
  <si>
    <t>進行席等で露出無しのアナウンス業務・交通宿泊費別途※英語対応は別途お見積</t>
    <rPh sb="0" eb="3">
      <t>シンコウセキ</t>
    </rPh>
    <rPh sb="3" eb="4">
      <t>トウ</t>
    </rPh>
    <rPh sb="5" eb="8">
      <t>ロシュツナ</t>
    </rPh>
    <rPh sb="15" eb="17">
      <t>ギョウム</t>
    </rPh>
    <phoneticPr fontId="5"/>
  </si>
  <si>
    <t>影アナウンス・延長料</t>
    <rPh sb="0" eb="1">
      <t>カゲ</t>
    </rPh>
    <rPh sb="7" eb="10">
      <t>エンチョウリョウ</t>
    </rPh>
    <phoneticPr fontId="5"/>
  </si>
  <si>
    <t>警備員A</t>
    <rPh sb="0" eb="2">
      <t>ケイビ</t>
    </rPh>
    <rPh sb="2" eb="3">
      <t>イン</t>
    </rPh>
    <phoneticPr fontId="5"/>
  </si>
  <si>
    <t>平日8:00～22:00の間で実働8時間以内</t>
    <rPh sb="0" eb="2">
      <t>ヘイジツ</t>
    </rPh>
    <phoneticPr fontId="5"/>
  </si>
  <si>
    <t>警備員A・延長料</t>
    <rPh sb="0" eb="3">
      <t>ケイビイン</t>
    </rPh>
    <rPh sb="5" eb="8">
      <t>エンチョウリョウ</t>
    </rPh>
    <phoneticPr fontId="5"/>
  </si>
  <si>
    <t>夜間警備員A</t>
    <rPh sb="0" eb="5">
      <t>ヤカンケイビイン</t>
    </rPh>
    <phoneticPr fontId="5"/>
  </si>
  <si>
    <t>平日22:00～8:00の間で実働8時間以内</t>
    <phoneticPr fontId="5"/>
  </si>
  <si>
    <t>夜間警備員A・延長料</t>
    <rPh sb="0" eb="5">
      <t>ヤカンケイビイン</t>
    </rPh>
    <rPh sb="7" eb="10">
      <t>エンチョウリョウ</t>
    </rPh>
    <phoneticPr fontId="5"/>
  </si>
  <si>
    <t>警備員B</t>
    <rPh sb="0" eb="2">
      <t>ケイビ</t>
    </rPh>
    <rPh sb="2" eb="3">
      <t>イン</t>
    </rPh>
    <phoneticPr fontId="5"/>
  </si>
  <si>
    <t>休日8:00～22:00の間で実働8時間以内</t>
    <rPh sb="0" eb="2">
      <t>キュウジツ</t>
    </rPh>
    <phoneticPr fontId="5"/>
  </si>
  <si>
    <t>警備員B・延長料</t>
    <rPh sb="0" eb="3">
      <t>ケイビイン</t>
    </rPh>
    <rPh sb="5" eb="8">
      <t>エンチョウリョウ</t>
    </rPh>
    <phoneticPr fontId="5"/>
  </si>
  <si>
    <t>夜間警備員B</t>
    <rPh sb="0" eb="5">
      <t>ヤカンケイビイン</t>
    </rPh>
    <phoneticPr fontId="5"/>
  </si>
  <si>
    <t>休日22:00～8:00の間で実働8時間以内</t>
    <phoneticPr fontId="5"/>
  </si>
  <si>
    <t>夜間警備員B・延長料</t>
    <rPh sb="0" eb="2">
      <t>ヤカン</t>
    </rPh>
    <rPh sb="2" eb="5">
      <t>ケイビイン</t>
    </rPh>
    <rPh sb="7" eb="9">
      <t>エンチョウ</t>
    </rPh>
    <rPh sb="9" eb="10">
      <t>リョウ</t>
    </rPh>
    <phoneticPr fontId="5"/>
  </si>
  <si>
    <t>■WEB配信パッケージ</t>
    <rPh sb="4" eb="6">
      <t>ハイシン</t>
    </rPh>
    <phoneticPr fontId="5"/>
  </si>
  <si>
    <t>WEB会議
小会議・50名・ZOOM</t>
    <rPh sb="3" eb="5">
      <t>カイギ</t>
    </rPh>
    <rPh sb="6" eb="9">
      <t>ショウカイギ</t>
    </rPh>
    <rPh sb="12" eb="13">
      <t>メイ</t>
    </rPh>
    <phoneticPr fontId="5"/>
  </si>
  <si>
    <t>ZOOM用PC(2台)、デジタルミキサー、オーディオインターフェイス、スイッチングハブ、ヘッドセットマイク(2台)、ケーブル各種、WEB配信オペレーター(2名)、ZOOMウェビナー アカウント費、URL発行費、設置調整費、搬入出費</t>
    <rPh sb="4" eb="5">
      <t>ヨウ</t>
    </rPh>
    <rPh sb="9" eb="10">
      <t>ダイ</t>
    </rPh>
    <rPh sb="55" eb="56">
      <t>ダイ</t>
    </rPh>
    <rPh sb="62" eb="64">
      <t>カクシュ</t>
    </rPh>
    <rPh sb="68" eb="70">
      <t>ハイシン</t>
    </rPh>
    <rPh sb="78" eb="79">
      <t>メイ</t>
    </rPh>
    <rPh sb="96" eb="97">
      <t>ヒ</t>
    </rPh>
    <rPh sb="101" eb="104">
      <t>ハッコウヒ</t>
    </rPh>
    <rPh sb="105" eb="107">
      <t>セッチ</t>
    </rPh>
    <rPh sb="107" eb="110">
      <t>チョウセイヒ</t>
    </rPh>
    <rPh sb="111" eb="114">
      <t>ハンニュウシュツ</t>
    </rPh>
    <rPh sb="114" eb="115">
      <t>ヒ</t>
    </rPh>
    <phoneticPr fontId="5"/>
  </si>
  <si>
    <t>詳細はお問い合わせください。
ご要望に応じてお見積もりいたします</t>
    <rPh sb="0" eb="2">
      <t>ショウサイ</t>
    </rPh>
    <rPh sb="4" eb="5">
      <t>ト</t>
    </rPh>
    <rPh sb="6" eb="7">
      <t>ア</t>
    </rPh>
    <rPh sb="16" eb="18">
      <t>ヨウボウ</t>
    </rPh>
    <rPh sb="19" eb="20">
      <t>オウ</t>
    </rPh>
    <rPh sb="23" eb="25">
      <t>ミツ</t>
    </rPh>
    <phoneticPr fontId="5"/>
  </si>
  <si>
    <t>ハイブリッド会議
小会議・50名・ZOOM</t>
    <rPh sb="6" eb="8">
      <t>カイギ</t>
    </rPh>
    <rPh sb="9" eb="12">
      <t>ショウカイギ</t>
    </rPh>
    <rPh sb="15" eb="16">
      <t>メイ</t>
    </rPh>
    <phoneticPr fontId="5"/>
  </si>
  <si>
    <t>HDビデオスイッチャー、講演用PC、ZOOM用PC(2台)、小型HDカメラ、小型三脚、デジタルミキサー、ビデオキャプチャーデバイス、オーディオインターフェイス、スイッチングハブ、ヘッドセットマイク(2台)、ケーブル各種、WEB配信オペレーター(2名)、ZOOMウェビナー アカウント費、URL発行費、設置調整費、搬入出費</t>
    <rPh sb="12" eb="15">
      <t>コウエンヨウ</t>
    </rPh>
    <rPh sb="22" eb="23">
      <t>ヨウ</t>
    </rPh>
    <rPh sb="27" eb="28">
      <t>ダイ</t>
    </rPh>
    <rPh sb="30" eb="32">
      <t>コガタ</t>
    </rPh>
    <rPh sb="38" eb="42">
      <t>コガタサンキャク</t>
    </rPh>
    <rPh sb="100" eb="101">
      <t>ダイ</t>
    </rPh>
    <rPh sb="107" eb="109">
      <t>カクシュ</t>
    </rPh>
    <rPh sb="113" eb="115">
      <t>ハイシン</t>
    </rPh>
    <rPh sb="123" eb="124">
      <t>メイ</t>
    </rPh>
    <rPh sb="141" eb="142">
      <t>ヒ</t>
    </rPh>
    <rPh sb="146" eb="149">
      <t>ハッコウヒ</t>
    </rPh>
    <rPh sb="150" eb="152">
      <t>セッチ</t>
    </rPh>
    <rPh sb="152" eb="155">
      <t>チョウセイヒ</t>
    </rPh>
    <rPh sb="156" eb="159">
      <t>ハンニュウシュツ</t>
    </rPh>
    <rPh sb="159" eb="160">
      <t>ヒ</t>
    </rPh>
    <phoneticPr fontId="5"/>
  </si>
  <si>
    <t>ハイブリッド会議
中会議・100名・ZOOM</t>
    <rPh sb="6" eb="8">
      <t>カイギ</t>
    </rPh>
    <rPh sb="9" eb="10">
      <t>チュウ</t>
    </rPh>
    <rPh sb="10" eb="12">
      <t>カイギ</t>
    </rPh>
    <rPh sb="16" eb="17">
      <t>メイ</t>
    </rPh>
    <phoneticPr fontId="5"/>
  </si>
  <si>
    <t>シームレススイッチャー、講演用PC、リモートPCプレゼンシステム、ZOOM用PC(3台)、NXカメラ、三脚、上記カメラ台、デジタルミキサー、ビデオキャプチャーデバイス、オーディオインターフェイス、スイッチングハブ、ヘッドセットマイク(2台)、ケーブル各種、映像オペレーター、WEB配信オペレーター(2名)、ZOOMウェビナー アカウント費、URL発行費、設置調整費、搬入出費</t>
    <rPh sb="12" eb="15">
      <t>コウエンヨウ</t>
    </rPh>
    <rPh sb="37" eb="38">
      <t>ヨウ</t>
    </rPh>
    <rPh sb="42" eb="43">
      <t>ダイ</t>
    </rPh>
    <rPh sb="54" eb="56">
      <t>ジョウキ</t>
    </rPh>
    <rPh sb="59" eb="60">
      <t>ダイ</t>
    </rPh>
    <rPh sb="118" eb="119">
      <t>ダイ</t>
    </rPh>
    <rPh sb="125" eb="127">
      <t>カクシュ</t>
    </rPh>
    <rPh sb="128" eb="130">
      <t>エイゾウ</t>
    </rPh>
    <rPh sb="140" eb="142">
      <t>ハイシン</t>
    </rPh>
    <rPh sb="150" eb="151">
      <t>メイ</t>
    </rPh>
    <rPh sb="168" eb="169">
      <t>ヒ</t>
    </rPh>
    <rPh sb="173" eb="176">
      <t>ハッコウヒ</t>
    </rPh>
    <rPh sb="177" eb="179">
      <t>セッチ</t>
    </rPh>
    <rPh sb="179" eb="182">
      <t>チョウセイヒ</t>
    </rPh>
    <rPh sb="183" eb="186">
      <t>ハンニュウシュツ</t>
    </rPh>
    <rPh sb="186" eb="187">
      <t>ヒ</t>
    </rPh>
    <phoneticPr fontId="5"/>
  </si>
  <si>
    <t>ハイブリッド会議
大会議・500名・ZOOM</t>
    <rPh sb="6" eb="8">
      <t>カイギ</t>
    </rPh>
    <rPh sb="9" eb="10">
      <t>ダイ</t>
    </rPh>
    <rPh sb="10" eb="12">
      <t>カイギ</t>
    </rPh>
    <rPh sb="16" eb="17">
      <t>メイ</t>
    </rPh>
    <phoneticPr fontId="5"/>
  </si>
  <si>
    <t>シームレススイッチャー、講演用PC、リモートPCプレゼンシステム、ZOOM用PC(3台)、NXカメラ、三脚、上記カメラ台、デジタルミキサー、ビデオキャプチャーデバイス、オーディオインターフェイス、スイッチングハブ、ヘッドセットマイク(3台)、ケーブル各種、映像オペレーター、WEB配信オペレーター(3名)、ZOOMウェビナー アカウント費、URL発行費、設置調整費、搬入出費</t>
    <rPh sb="12" eb="15">
      <t>コウエンヨウ</t>
    </rPh>
    <rPh sb="37" eb="38">
      <t>ヨウ</t>
    </rPh>
    <rPh sb="42" eb="43">
      <t>ダイ</t>
    </rPh>
    <rPh sb="54" eb="56">
      <t>ジョウキ</t>
    </rPh>
    <rPh sb="59" eb="60">
      <t>ダイ</t>
    </rPh>
    <rPh sb="118" eb="119">
      <t>ダイ</t>
    </rPh>
    <rPh sb="125" eb="127">
      <t>カクシュ</t>
    </rPh>
    <rPh sb="128" eb="130">
      <t>エイゾウ</t>
    </rPh>
    <rPh sb="140" eb="142">
      <t>ハイシン</t>
    </rPh>
    <rPh sb="150" eb="151">
      <t>メイ</t>
    </rPh>
    <rPh sb="168" eb="169">
      <t>ヒ</t>
    </rPh>
    <rPh sb="173" eb="176">
      <t>ハッコウヒ</t>
    </rPh>
    <rPh sb="177" eb="179">
      <t>セッチ</t>
    </rPh>
    <rPh sb="179" eb="182">
      <t>チョウセイヒ</t>
    </rPh>
    <rPh sb="183" eb="186">
      <t>ハンニュウシュツ</t>
    </rPh>
    <rPh sb="186" eb="187">
      <t>ヒ</t>
    </rPh>
    <phoneticPr fontId="5"/>
  </si>
  <si>
    <t>ハイブリッド会議
大会議・1000名・ZOOM</t>
    <rPh sb="6" eb="8">
      <t>カイギ</t>
    </rPh>
    <rPh sb="9" eb="10">
      <t>ダイ</t>
    </rPh>
    <rPh sb="10" eb="12">
      <t>カイギ</t>
    </rPh>
    <rPh sb="17" eb="18">
      <t>メイ</t>
    </rPh>
    <phoneticPr fontId="5"/>
  </si>
  <si>
    <t>シームレススイッチャー、講演用PC、リモートPCプレゼンシステム、ZOOM用PC(3台)、NXカメラ、三脚、上記カメラ台、小型HDカメラ、小型三脚、カメラスイッチャー、デジタルミキサー、ビデオキャプチャーデバイス、オーディオインターフェイス、スイッチングハブ、ヘッドセットマイク(3台)、ケーブル各種、映像オペレーター、WEB配信オペレーター(3名)、ビデオカメラマン、ZOOMウェビナー アカウント費、URL発行費、設置調整費、搬入出費</t>
    <rPh sb="12" eb="15">
      <t>コウエンヨウ</t>
    </rPh>
    <rPh sb="37" eb="38">
      <t>ヨウ</t>
    </rPh>
    <rPh sb="42" eb="43">
      <t>ダイ</t>
    </rPh>
    <rPh sb="54" eb="56">
      <t>ジョウキ</t>
    </rPh>
    <rPh sb="59" eb="60">
      <t>ダイ</t>
    </rPh>
    <rPh sb="141" eb="142">
      <t>ダイ</t>
    </rPh>
    <rPh sb="148" eb="150">
      <t>カクシュ</t>
    </rPh>
    <rPh sb="151" eb="153">
      <t>エイゾウ</t>
    </rPh>
    <rPh sb="163" eb="165">
      <t>ハイシン</t>
    </rPh>
    <rPh sb="173" eb="174">
      <t>メイ</t>
    </rPh>
    <rPh sb="200" eb="201">
      <t>ヒ</t>
    </rPh>
    <rPh sb="205" eb="208">
      <t>ハッコウヒ</t>
    </rPh>
    <rPh sb="209" eb="211">
      <t>セッチ</t>
    </rPh>
    <rPh sb="211" eb="214">
      <t>チョウセイヒ</t>
    </rPh>
    <rPh sb="215" eb="218">
      <t>ハンニュウシュツ</t>
    </rPh>
    <rPh sb="218" eb="219">
      <t>ヒ</t>
    </rPh>
    <phoneticPr fontId="5"/>
  </si>
  <si>
    <t>ハイブリッド会議
大会議・1000名・VIMEO</t>
    <rPh sb="6" eb="8">
      <t>カイギ</t>
    </rPh>
    <rPh sb="9" eb="10">
      <t>ダイ</t>
    </rPh>
    <rPh sb="10" eb="12">
      <t>カイギ</t>
    </rPh>
    <rPh sb="17" eb="18">
      <t>メイ</t>
    </rPh>
    <phoneticPr fontId="5"/>
  </si>
  <si>
    <t>シームレススイッチャー、VIMEOシステム構築費、ビデオフォーマットスキャンコンバーター、VIMEO Live用PC、H264ビデオエンコーダ、デジタルHDビデオカメラ、NXカメラ、三脚、上記カメラ台、HD対応40倍レンズ、小型三脚、カメラ周辺機器、デジタルミキサー、ビデオキャプチャーデバイス、オーディオインターフェイス、スイッチングハブ、ヘッドセットマイク(3台)、ケーブル各種、映像オペレーター、VIMEO収録・配信オペレーター(2名)、ビデオカメラマン、VIMEOアカウント費、URL発行費、設置調整費、搬入出費</t>
    <rPh sb="21" eb="24">
      <t>コウチクヒ</t>
    </rPh>
    <rPh sb="94" eb="96">
      <t>ジョウキ</t>
    </rPh>
    <rPh sb="99" eb="100">
      <t>ダイ</t>
    </rPh>
    <rPh sb="103" eb="105">
      <t>タイオウ</t>
    </rPh>
    <rPh sb="107" eb="108">
      <t>バイ</t>
    </rPh>
    <rPh sb="120" eb="124">
      <t>シュウヘンキキ</t>
    </rPh>
    <rPh sb="182" eb="183">
      <t>ダイ</t>
    </rPh>
    <rPh sb="189" eb="191">
      <t>カクシュ</t>
    </rPh>
    <rPh sb="192" eb="194">
      <t>エイゾウ</t>
    </rPh>
    <rPh sb="206" eb="208">
      <t>シュウロク</t>
    </rPh>
    <rPh sb="209" eb="211">
      <t>ハイシン</t>
    </rPh>
    <rPh sb="219" eb="220">
      <t>メイ</t>
    </rPh>
    <rPh sb="241" eb="242">
      <t>ヒ</t>
    </rPh>
    <rPh sb="246" eb="249">
      <t>ハッコウヒ</t>
    </rPh>
    <rPh sb="250" eb="252">
      <t>セッチ</t>
    </rPh>
    <rPh sb="252" eb="255">
      <t>チョウセイヒ</t>
    </rPh>
    <rPh sb="256" eb="259">
      <t>ハンニュウシュツ</t>
    </rPh>
    <rPh sb="259" eb="260">
      <t>ヒ</t>
    </rPh>
    <phoneticPr fontId="5"/>
  </si>
  <si>
    <t>■インターネット環境構築</t>
    <phoneticPr fontId="5"/>
  </si>
  <si>
    <t>箇所</t>
    <rPh sb="0" eb="2">
      <t>カショ</t>
    </rPh>
    <phoneticPr fontId="5"/>
  </si>
  <si>
    <t>会場間ネットワーク構築費</t>
    <phoneticPr fontId="5"/>
  </si>
  <si>
    <t>スイッチングハブ</t>
    <phoneticPr fontId="5"/>
  </si>
  <si>
    <t>10Gbps専用回線利用料</t>
    <rPh sb="6" eb="10">
      <t>センヨウカイセン</t>
    </rPh>
    <rPh sb="10" eb="13">
      <t>リヨウリョウ</t>
    </rPh>
    <phoneticPr fontId="5"/>
  </si>
  <si>
    <t>回線</t>
    <rPh sb="0" eb="2">
      <t>カイセン</t>
    </rPh>
    <phoneticPr fontId="5"/>
  </si>
  <si>
    <t>専用回線費・スイッチハブ・館内設定料等</t>
    <rPh sb="0" eb="2">
      <t>センヨウ</t>
    </rPh>
    <rPh sb="2" eb="4">
      <t>カイセン</t>
    </rPh>
    <rPh sb="4" eb="5">
      <t>ヒ</t>
    </rPh>
    <rPh sb="13" eb="15">
      <t>カンナイ</t>
    </rPh>
    <rPh sb="15" eb="18">
      <t>セッテイリョウ</t>
    </rPh>
    <rPh sb="18" eb="19">
      <t>トウ</t>
    </rPh>
    <phoneticPr fontId="5"/>
  </si>
  <si>
    <t>1Gbps専用回線利用料</t>
    <rPh sb="5" eb="9">
      <t>センヨウカイセン</t>
    </rPh>
    <rPh sb="9" eb="12">
      <t>リヨウリョウ</t>
    </rPh>
    <phoneticPr fontId="5"/>
  </si>
  <si>
    <t>専用回線費・館内設定料</t>
    <rPh sb="0" eb="2">
      <t>センヨウ</t>
    </rPh>
    <rPh sb="2" eb="4">
      <t>カイセン</t>
    </rPh>
    <rPh sb="4" eb="5">
      <t>ヒ</t>
    </rPh>
    <rPh sb="6" eb="8">
      <t>カンナイ</t>
    </rPh>
    <rPh sb="8" eb="11">
      <t>セッテイリョウ</t>
    </rPh>
    <phoneticPr fontId="5"/>
  </si>
  <si>
    <t>■その他清掃・ごみ処理費</t>
    <rPh sb="3" eb="4">
      <t>ホカ</t>
    </rPh>
    <rPh sb="4" eb="6">
      <t>セイソウ</t>
    </rPh>
    <rPh sb="9" eb="11">
      <t>ショリ</t>
    </rPh>
    <rPh sb="11" eb="12">
      <t>ヒ</t>
    </rPh>
    <phoneticPr fontId="5"/>
  </si>
  <si>
    <t>ゴミ袋分別処理（45リットル）</t>
    <rPh sb="2" eb="3">
      <t>フクロ</t>
    </rPh>
    <rPh sb="3" eb="7">
      <t>ブンベツショリ</t>
    </rPh>
    <phoneticPr fontId="5"/>
  </si>
  <si>
    <t>ゴミ袋分別処理（90リットル）</t>
    <rPh sb="2" eb="3">
      <t>フクロ</t>
    </rPh>
    <rPh sb="3" eb="5">
      <t>ブンベツ</t>
    </rPh>
    <rPh sb="5" eb="7">
      <t>ショリ</t>
    </rPh>
    <phoneticPr fontId="5"/>
  </si>
  <si>
    <t>ゴミ袋混在処理（45リットル）</t>
    <rPh sb="2" eb="3">
      <t>ブクロ</t>
    </rPh>
    <rPh sb="3" eb="7">
      <t>コンザイショリ</t>
    </rPh>
    <phoneticPr fontId="5"/>
  </si>
  <si>
    <t>ゴミ袋混在処理（90リットル）</t>
    <rPh sb="2" eb="3">
      <t>フクロ</t>
    </rPh>
    <rPh sb="3" eb="5">
      <t>コンザイ</t>
    </rPh>
    <rPh sb="5" eb="7">
      <t>ショリ</t>
    </rPh>
    <phoneticPr fontId="5"/>
  </si>
  <si>
    <t>可燃物（ゴミ袋で処理できないもの）</t>
    <rPh sb="0" eb="3">
      <t>カネンブツ</t>
    </rPh>
    <rPh sb="6" eb="7">
      <t>ブクロ</t>
    </rPh>
    <rPh sb="8" eb="10">
      <t>ショリ</t>
    </rPh>
    <phoneticPr fontId="1"/>
  </si>
  <si>
    <t>kg</t>
    <phoneticPr fontId="5"/>
  </si>
  <si>
    <t>別途運搬費1,600円</t>
    <rPh sb="0" eb="2">
      <t>ベット</t>
    </rPh>
    <rPh sb="2" eb="5">
      <t>ウンパンヒ</t>
    </rPh>
    <rPh sb="10" eb="11">
      <t>エン</t>
    </rPh>
    <phoneticPr fontId="5"/>
  </si>
  <si>
    <t>資源物（ゴミ袋で処理できないもの）</t>
    <rPh sb="0" eb="3">
      <t>シゲンブツ</t>
    </rPh>
    <phoneticPr fontId="1"/>
  </si>
  <si>
    <t>コンテナ回収</t>
    <rPh sb="4" eb="6">
      <t>カイシュウ</t>
    </rPh>
    <phoneticPr fontId="1"/>
  </si>
  <si>
    <t>8㎡コンテナ</t>
    <phoneticPr fontId="5"/>
  </si>
  <si>
    <t>■配信関連機材</t>
    <rPh sb="1" eb="3">
      <t>ハイシン</t>
    </rPh>
    <rPh sb="3" eb="5">
      <t>カンレン</t>
    </rPh>
    <rPh sb="5" eb="7">
      <t>キザイ</t>
    </rPh>
    <phoneticPr fontId="5"/>
  </si>
  <si>
    <t>レンタルPC(Mac)</t>
    <phoneticPr fontId="5"/>
  </si>
  <si>
    <t>Webカメラ</t>
    <phoneticPr fontId="5"/>
  </si>
  <si>
    <t>USBヘッドセット</t>
    <phoneticPr fontId="5"/>
  </si>
  <si>
    <t>USB-C→HDMI 変換アダプター</t>
    <rPh sb="11" eb="13">
      <t>ヘンカン</t>
    </rPh>
    <phoneticPr fontId="5"/>
  </si>
  <si>
    <t>ワイヤレスクリッカー</t>
    <phoneticPr fontId="5"/>
  </si>
  <si>
    <t>USB-C ハブ/LANコネクター</t>
    <phoneticPr fontId="5"/>
  </si>
  <si>
    <t>USB-A ハブ/LANコネクター</t>
    <phoneticPr fontId="5"/>
  </si>
  <si>
    <t>個</t>
    <rPh sb="0" eb="1">
      <t>コ</t>
    </rPh>
    <phoneticPr fontId="5"/>
  </si>
  <si>
    <t>レンタルPC(Windows)</t>
    <phoneticPr fontId="5"/>
  </si>
  <si>
    <t>台</t>
    <rPh sb="0" eb="1">
      <t>ダイ</t>
    </rPh>
    <phoneticPr fontId="5"/>
  </si>
  <si>
    <t>ー</t>
  </si>
  <si>
    <t>記名台</t>
    <rPh sb="0" eb="3">
      <t>キメイダイ</t>
    </rPh>
    <phoneticPr fontId="5"/>
  </si>
  <si>
    <t>LANケーブル Cat7 30m</t>
    <phoneticPr fontId="5"/>
  </si>
  <si>
    <t>本</t>
    <rPh sb="0" eb="1">
      <t>ホン</t>
    </rPh>
    <phoneticPr fontId="5"/>
  </si>
  <si>
    <t>LAN利用料・ケーブル配線工事</t>
    <rPh sb="3" eb="5">
      <t>リヨウ</t>
    </rPh>
    <rPh sb="5" eb="6">
      <t>リョウ</t>
    </rPh>
    <phoneticPr fontId="5"/>
  </si>
  <si>
    <t>オーディオインターフェース</t>
    <phoneticPr fontId="5"/>
  </si>
  <si>
    <t>W600xD1,800xH900</t>
    <phoneticPr fontId="5"/>
  </si>
  <si>
    <t>画鋲</t>
    <rPh sb="0" eb="2">
      <t>ガビョウ</t>
    </rPh>
    <phoneticPr fontId="5"/>
  </si>
  <si>
    <t>メンディングテープ</t>
    <phoneticPr fontId="5"/>
  </si>
  <si>
    <t>個</t>
    <rPh sb="0" eb="1">
      <t>コ</t>
    </rPh>
    <phoneticPr fontId="5"/>
  </si>
  <si>
    <t>10m、20m、70m(ドラム式)は付属設備にあります。</t>
    <rPh sb="15" eb="16">
      <t>シキ</t>
    </rPh>
    <rPh sb="18" eb="22">
      <t>フゾクセツビ</t>
    </rPh>
    <phoneticPr fontId="5"/>
  </si>
  <si>
    <t>日</t>
    <rPh sb="0" eb="1">
      <t>ヒ</t>
    </rPh>
    <phoneticPr fontId="5"/>
  </si>
  <si>
    <t>施設入口立看板（1F）　モノクロ</t>
    <rPh sb="0" eb="3">
      <t>シセツイ</t>
    </rPh>
    <rPh sb="3" eb="4">
      <t>グチ</t>
    </rPh>
    <rPh sb="4" eb="5">
      <t>タ</t>
    </rPh>
    <rPh sb="5" eb="7">
      <t>カンバン</t>
    </rPh>
    <phoneticPr fontId="2"/>
  </si>
  <si>
    <t>施設入口立看板（1F）小　モノクロ</t>
    <rPh sb="0" eb="3">
      <t>シセツイ</t>
    </rPh>
    <rPh sb="3" eb="4">
      <t>グチ</t>
    </rPh>
    <rPh sb="4" eb="5">
      <t>タ</t>
    </rPh>
    <rPh sb="5" eb="7">
      <t>カンバン</t>
    </rPh>
    <rPh sb="11" eb="12">
      <t>ショウ</t>
    </rPh>
    <phoneticPr fontId="2"/>
  </si>
  <si>
    <t>W900 × H1,800</t>
    <phoneticPr fontId="5"/>
  </si>
  <si>
    <t>会場前表示・誘導表示A　モノクロ</t>
    <rPh sb="0" eb="3">
      <t>カイジョウマエ</t>
    </rPh>
    <rPh sb="3" eb="5">
      <t>ヒョウジ</t>
    </rPh>
    <rPh sb="6" eb="10">
      <t>ユウドウヒョウジ</t>
    </rPh>
    <phoneticPr fontId="1"/>
  </si>
  <si>
    <t>会場前表示・誘導表示B　モノクロ</t>
    <rPh sb="0" eb="3">
      <t>カイジョウマエ</t>
    </rPh>
    <rPh sb="3" eb="5">
      <t>ヒョウジ</t>
    </rPh>
    <rPh sb="6" eb="10">
      <t>ユウドウヒョウジ</t>
    </rPh>
    <phoneticPr fontId="1"/>
  </si>
  <si>
    <t>会場前表示・誘導表示C　モノクロ</t>
    <rPh sb="0" eb="3">
      <t>カイジョウマエ</t>
    </rPh>
    <rPh sb="3" eb="5">
      <t>ヒョウジ</t>
    </rPh>
    <rPh sb="6" eb="10">
      <t>ユウドウヒョウジ</t>
    </rPh>
    <phoneticPr fontId="1"/>
  </si>
  <si>
    <t>吊り看板A　モノクロ</t>
    <rPh sb="0" eb="1">
      <t>ツ</t>
    </rPh>
    <rPh sb="2" eb="4">
      <t>カンバン</t>
    </rPh>
    <phoneticPr fontId="1"/>
  </si>
  <si>
    <t>吊り看板B　モノクロ</t>
    <rPh sb="0" eb="1">
      <t>ツ</t>
    </rPh>
    <rPh sb="2" eb="4">
      <t>カンバン</t>
    </rPh>
    <phoneticPr fontId="1"/>
  </si>
  <si>
    <t>吊り看板C　モノクロ</t>
    <rPh sb="0" eb="1">
      <t>ツ</t>
    </rPh>
    <rPh sb="2" eb="4">
      <t>カンバン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</si>
</sst>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quot;¥&quot;#,##0_);[Red]\(&quot;¥&quot;#,##0\)"/>
  </numFmts>
  <fonts count="16" x14ac:knownFonts="1">
    <font>
      <sz val="11"/>
      <color theme="1"/>
      <name val="游ゴシック"/>
      <family val="2"/>
      <charset val="128"/>
      <scheme val="minor"/>
    </font>
    <font>
      <sz val="18"/>
      <color theme="3"/>
      <name val="游ゴシック Light"/>
      <family val="2"/>
      <charset val="128"/>
      <scheme val="major"/>
    </font>
    <font>
      <b/>
      <sz val="13"/>
      <color theme="3"/>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6"/>
      <name val="游ゴシック"/>
      <family val="2"/>
      <charset val="128"/>
      <scheme val="minor"/>
    </font>
    <font>
      <sz val="12"/>
      <color theme="1"/>
      <name val="游ゴシック"/>
      <family val="3"/>
      <charset val="128"/>
      <scheme val="minor"/>
    </font>
    <font>
      <b/>
      <sz val="26"/>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12"/>
      <color theme="0"/>
      <name val="游ゴシック"/>
      <family val="3"/>
      <charset val="128"/>
      <scheme val="minor"/>
    </font>
    <font>
      <sz val="10"/>
      <color theme="1"/>
      <name val="游ゴシック"/>
      <family val="3"/>
      <charset val="128"/>
      <scheme val="minor"/>
    </font>
    <font>
      <sz val="11"/>
      <name val="游ゴシック"/>
      <family val="3"/>
      <charset val="128"/>
      <scheme val="minor"/>
    </font>
    <font>
      <sz val="16"/>
      <color theme="1"/>
      <name val="游ゴシック"/>
      <family val="3"/>
      <charset val="128"/>
      <scheme val="minor"/>
    </font>
    <font>
      <sz val="11"/>
      <color rgb="FFFF0000"/>
      <name val="游ゴシック"/>
      <family val="3"/>
      <charset val="128"/>
      <scheme val="minor"/>
    </font>
    <font>
      <sz val="11"/>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right/>
      <top/>
      <bottom style="thin">
        <color indexed="64"/>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indexed="64"/>
      </left>
      <right style="thin">
        <color indexed="64"/>
      </right>
      <top/>
      <bottom style="thin">
        <color indexed="64"/>
      </bottom>
      <diagonal/>
    </border>
    <border>
      <left style="thin">
        <color auto="1"/>
      </left>
      <right/>
      <top/>
      <bottom style="hair">
        <color auto="1"/>
      </bottom>
      <diagonal/>
    </border>
    <border>
      <left style="thin">
        <color indexed="64"/>
      </left>
      <right/>
      <top style="thin">
        <color indexed="64"/>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diagonal/>
    </border>
    <border>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style="hair">
        <color auto="1"/>
      </bottom>
      <diagonal/>
    </border>
    <border>
      <left style="thin">
        <color auto="1"/>
      </left>
      <right/>
      <top/>
      <bottom/>
      <diagonal/>
    </border>
    <border>
      <left/>
      <right style="thin">
        <color auto="1"/>
      </right>
      <top/>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style="thin">
        <color indexed="64"/>
      </top>
      <bottom/>
      <diagonal/>
    </border>
    <border>
      <left style="thin">
        <color auto="1"/>
      </left>
      <right style="thin">
        <color auto="1"/>
      </right>
      <top style="hair">
        <color auto="1"/>
      </top>
      <bottom/>
      <diagonal/>
    </border>
    <border>
      <left/>
      <right/>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theme="1"/>
      </bottom>
      <diagonal/>
    </border>
    <border>
      <left style="thin">
        <color auto="1"/>
      </left>
      <right style="thin">
        <color auto="1"/>
      </right>
      <top style="hair">
        <color theme="1"/>
      </top>
      <bottom style="hair">
        <color theme="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56">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shrinkToFit="1"/>
    </xf>
    <xf numFmtId="0" fontId="6" fillId="0" borderId="0" xfId="0" applyFont="1" applyAlignment="1" applyProtection="1">
      <alignment horizontal="right" vertical="center" shrinkToFit="1"/>
      <protection locked="0"/>
    </xf>
    <xf numFmtId="0" fontId="4" fillId="0" borderId="1" xfId="0" applyFont="1" applyBorder="1" applyProtection="1">
      <alignment vertical="center"/>
      <protection locked="0"/>
    </xf>
    <xf numFmtId="0" fontId="4" fillId="0" borderId="2" xfId="0" applyFont="1" applyBorder="1" applyProtection="1">
      <alignment vertical="center"/>
      <protection locked="0"/>
    </xf>
    <xf numFmtId="176" fontId="4" fillId="0" borderId="16" xfId="0" applyNumberFormat="1" applyFont="1" applyBorder="1" applyAlignment="1" applyProtection="1">
      <alignment horizontal="center" vertical="center"/>
      <protection locked="0"/>
    </xf>
    <xf numFmtId="177" fontId="4" fillId="0" borderId="18" xfId="0" applyNumberFormat="1" applyFont="1" applyBorder="1" applyProtection="1">
      <alignment vertical="center"/>
    </xf>
    <xf numFmtId="176" fontId="4" fillId="0" borderId="18" xfId="0" applyNumberFormat="1" applyFont="1" applyBorder="1" applyAlignment="1" applyProtection="1">
      <alignment horizontal="center" vertical="center"/>
      <protection locked="0"/>
    </xf>
    <xf numFmtId="177" fontId="4" fillId="0" borderId="19" xfId="0" applyNumberFormat="1" applyFont="1" applyBorder="1" applyProtection="1">
      <alignment vertical="center"/>
    </xf>
    <xf numFmtId="177" fontId="4" fillId="0" borderId="12" xfId="0" applyNumberFormat="1" applyFont="1" applyBorder="1" applyAlignment="1" applyProtection="1">
      <alignment vertical="center" wrapText="1" shrinkToFit="1"/>
    </xf>
    <xf numFmtId="177" fontId="4" fillId="0" borderId="21" xfId="0" applyNumberFormat="1" applyFont="1" applyBorder="1" applyAlignment="1" applyProtection="1">
      <alignment vertical="center" wrapText="1" shrinkToFit="1"/>
    </xf>
    <xf numFmtId="176" fontId="4" fillId="0" borderId="21" xfId="0" applyNumberFormat="1" applyFont="1" applyBorder="1" applyAlignment="1" applyProtection="1">
      <alignment horizontal="center" vertical="center"/>
      <protection locked="0"/>
    </xf>
    <xf numFmtId="0" fontId="4" fillId="0" borderId="21" xfId="0" applyFont="1" applyBorder="1" applyAlignment="1" applyProtection="1">
      <alignment horizontal="right" vertical="center" wrapText="1" shrinkToFit="1"/>
    </xf>
    <xf numFmtId="176" fontId="4" fillId="0" borderId="21" xfId="0" applyNumberFormat="1" applyFont="1" applyBorder="1" applyAlignment="1" applyProtection="1">
      <alignment horizontal="center" vertical="center"/>
    </xf>
    <xf numFmtId="176" fontId="4" fillId="0" borderId="12" xfId="0" applyNumberFormat="1" applyFont="1" applyBorder="1" applyAlignment="1" applyProtection="1">
      <alignment vertical="center"/>
    </xf>
    <xf numFmtId="176" fontId="4" fillId="0" borderId="12" xfId="0" applyNumberFormat="1" applyFont="1" applyBorder="1" applyAlignment="1" applyProtection="1">
      <alignment horizontal="center" vertical="center"/>
      <protection locked="0"/>
    </xf>
    <xf numFmtId="176" fontId="4" fillId="0" borderId="21" xfId="0" applyNumberFormat="1" applyFont="1" applyBorder="1" applyAlignment="1" applyProtection="1">
      <alignment vertical="center"/>
    </xf>
    <xf numFmtId="176" fontId="4" fillId="0" borderId="16" xfId="0" applyNumberFormat="1" applyFont="1" applyBorder="1" applyAlignment="1" applyProtection="1">
      <alignment horizontal="center" vertical="center"/>
    </xf>
    <xf numFmtId="176" fontId="4" fillId="0" borderId="16" xfId="0" applyNumberFormat="1" applyFont="1" applyBorder="1" applyAlignment="1" applyProtection="1">
      <alignment vertical="center"/>
    </xf>
    <xf numFmtId="176" fontId="4" fillId="0" borderId="18" xfId="0" applyNumberFormat="1" applyFont="1" applyBorder="1" applyAlignment="1" applyProtection="1">
      <alignment vertical="center"/>
    </xf>
    <xf numFmtId="176" fontId="4" fillId="0" borderId="32" xfId="0" applyNumberFormat="1" applyFont="1" applyBorder="1" applyAlignment="1" applyProtection="1">
      <alignment horizontal="center" vertical="center"/>
      <protection locked="0"/>
    </xf>
    <xf numFmtId="176" fontId="4" fillId="0" borderId="16" xfId="0" applyNumberFormat="1" applyFont="1" applyFill="1" applyBorder="1" applyAlignment="1" applyProtection="1">
      <alignment vertical="center"/>
    </xf>
    <xf numFmtId="176" fontId="4" fillId="0" borderId="16" xfId="0" applyNumberFormat="1" applyFont="1" applyFill="1" applyBorder="1" applyAlignment="1" applyProtection="1">
      <alignment horizontal="center" vertical="center"/>
      <protection locked="0"/>
    </xf>
    <xf numFmtId="176" fontId="4" fillId="0" borderId="18" xfId="0" applyNumberFormat="1" applyFont="1" applyFill="1" applyBorder="1" applyAlignment="1" applyProtection="1">
      <alignment vertical="center"/>
    </xf>
    <xf numFmtId="176" fontId="4" fillId="0" borderId="12" xfId="0" applyNumberFormat="1" applyFont="1" applyFill="1" applyBorder="1" applyAlignment="1" applyProtection="1">
      <alignment horizontal="center" vertical="center"/>
      <protection locked="0"/>
    </xf>
    <xf numFmtId="176" fontId="4" fillId="0" borderId="21" xfId="0" applyNumberFormat="1" applyFont="1" applyFill="1" applyBorder="1" applyAlignment="1" applyProtection="1">
      <alignment horizontal="center" vertical="center"/>
      <protection locked="0"/>
    </xf>
    <xf numFmtId="176" fontId="4" fillId="0" borderId="18" xfId="0" applyNumberFormat="1" applyFont="1" applyFill="1" applyBorder="1" applyAlignment="1" applyProtection="1">
      <alignment horizontal="center" vertical="center"/>
      <protection locked="0"/>
    </xf>
    <xf numFmtId="176" fontId="4" fillId="0" borderId="18" xfId="0" applyNumberFormat="1" applyFont="1" applyBorder="1" applyAlignment="1" applyProtection="1">
      <alignment vertical="center" shrinkToFit="1"/>
    </xf>
    <xf numFmtId="0" fontId="4" fillId="0" borderId="18" xfId="0" applyFont="1" applyBorder="1" applyAlignment="1" applyProtection="1">
      <alignment horizontal="right" vertical="center" shrinkToFit="1"/>
    </xf>
    <xf numFmtId="176" fontId="4" fillId="0" borderId="35" xfId="0" applyNumberFormat="1" applyFont="1" applyBorder="1" applyAlignment="1" applyProtection="1">
      <alignment vertical="center"/>
    </xf>
    <xf numFmtId="176" fontId="4" fillId="0" borderId="35" xfId="0" applyNumberFormat="1" applyFont="1" applyBorder="1" applyAlignment="1" applyProtection="1">
      <alignment horizontal="center" vertical="center"/>
      <protection locked="0"/>
    </xf>
    <xf numFmtId="176" fontId="4" fillId="0" borderId="37" xfId="0" applyNumberFormat="1" applyFont="1" applyFill="1" applyBorder="1" applyAlignment="1" applyProtection="1">
      <alignment vertical="center"/>
    </xf>
    <xf numFmtId="176" fontId="4" fillId="0" borderId="37" xfId="0" applyNumberFormat="1" applyFont="1" applyFill="1" applyBorder="1" applyAlignment="1" applyProtection="1">
      <alignment horizontal="center" vertical="center"/>
      <protection locked="0"/>
    </xf>
    <xf numFmtId="176" fontId="4" fillId="0" borderId="16" xfId="0" applyNumberFormat="1" applyFont="1" applyBorder="1" applyAlignment="1" applyProtection="1">
      <alignment vertical="center" shrinkToFit="1"/>
    </xf>
    <xf numFmtId="176" fontId="4" fillId="0" borderId="35" xfId="0" applyNumberFormat="1" applyFont="1" applyBorder="1" applyAlignment="1" applyProtection="1">
      <alignment vertical="center" shrinkToFit="1"/>
    </xf>
    <xf numFmtId="176" fontId="4" fillId="0" borderId="18" xfId="0" applyNumberFormat="1" applyFont="1" applyFill="1" applyBorder="1" applyAlignment="1" applyProtection="1">
      <alignment vertical="center" shrinkToFit="1"/>
    </xf>
    <xf numFmtId="176" fontId="4" fillId="0" borderId="37" xfId="0" applyNumberFormat="1" applyFont="1" applyFill="1" applyBorder="1" applyAlignment="1" applyProtection="1">
      <alignment vertical="center" shrinkToFit="1"/>
    </xf>
    <xf numFmtId="176" fontId="4" fillId="0" borderId="32"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right" vertical="center" shrinkToFit="1"/>
    </xf>
    <xf numFmtId="0" fontId="4" fillId="0" borderId="18" xfId="0" applyFont="1" applyFill="1" applyBorder="1" applyAlignment="1" applyProtection="1">
      <alignment horizontal="right" vertical="center" shrinkToFit="1"/>
    </xf>
    <xf numFmtId="176" fontId="4" fillId="0" borderId="19" xfId="0" applyNumberFormat="1" applyFont="1" applyFill="1" applyBorder="1" applyAlignment="1" applyProtection="1">
      <alignment vertical="center" shrinkToFit="1"/>
    </xf>
    <xf numFmtId="176" fontId="4" fillId="0" borderId="40" xfId="0" applyNumberFormat="1" applyFont="1" applyFill="1" applyBorder="1" applyAlignment="1" applyProtection="1">
      <alignment horizontal="right" vertical="center"/>
    </xf>
    <xf numFmtId="176" fontId="4" fillId="0" borderId="30" xfId="0" applyNumberFormat="1" applyFont="1" applyFill="1" applyBorder="1" applyAlignment="1" applyProtection="1">
      <alignment horizontal="center" vertical="center"/>
      <protection locked="0"/>
    </xf>
    <xf numFmtId="176" fontId="4" fillId="0" borderId="18" xfId="0" applyNumberFormat="1" applyFont="1" applyFill="1" applyBorder="1" applyAlignment="1" applyProtection="1">
      <alignment horizontal="right" vertical="center"/>
    </xf>
    <xf numFmtId="176" fontId="4" fillId="0" borderId="35" xfId="0" applyNumberFormat="1" applyFont="1" applyFill="1" applyBorder="1" applyAlignment="1" applyProtection="1">
      <alignment horizontal="right" vertical="center"/>
    </xf>
    <xf numFmtId="176" fontId="4" fillId="0" borderId="16" xfId="0" applyNumberFormat="1" applyFont="1" applyFill="1" applyBorder="1" applyAlignment="1" applyProtection="1">
      <alignment vertical="center" shrinkToFit="1"/>
    </xf>
    <xf numFmtId="176" fontId="12" fillId="0" borderId="18" xfId="0" applyNumberFormat="1" applyFont="1" applyBorder="1" applyAlignment="1" applyProtection="1">
      <alignment vertical="center" shrinkToFit="1"/>
    </xf>
    <xf numFmtId="176" fontId="4" fillId="0" borderId="0" xfId="0" applyNumberFormat="1" applyFont="1">
      <alignment vertical="center"/>
    </xf>
    <xf numFmtId="0" fontId="6" fillId="0" borderId="0" xfId="0" applyFont="1">
      <alignment vertical="center"/>
    </xf>
    <xf numFmtId="0" fontId="14" fillId="0" borderId="0" xfId="0" applyFont="1">
      <alignment vertical="center"/>
    </xf>
    <xf numFmtId="176" fontId="4" fillId="0" borderId="22" xfId="0" applyNumberFormat="1" applyFont="1" applyFill="1" applyBorder="1" applyAlignment="1" applyProtection="1">
      <alignment horizontal="center" vertical="center"/>
      <protection locked="0"/>
    </xf>
    <xf numFmtId="176" fontId="12" fillId="0" borderId="18" xfId="0" applyNumberFormat="1" applyFont="1" applyBorder="1" applyAlignment="1" applyProtection="1">
      <alignment horizontal="center" vertical="center"/>
      <protection locked="0"/>
    </xf>
    <xf numFmtId="0" fontId="4" fillId="0" borderId="0" xfId="0" applyFont="1" applyProtection="1">
      <alignment vertical="center"/>
    </xf>
    <xf numFmtId="0" fontId="4" fillId="0" borderId="0" xfId="0" applyFont="1" applyBorder="1" applyProtection="1">
      <alignment vertical="center"/>
    </xf>
    <xf numFmtId="0" fontId="4" fillId="0" borderId="0" xfId="0" applyFont="1" applyAlignment="1" applyProtection="1">
      <alignment vertical="center" shrinkToFit="1"/>
    </xf>
    <xf numFmtId="0" fontId="6" fillId="0" borderId="0" xfId="0" applyFont="1" applyAlignment="1" applyProtection="1">
      <alignment horizontal="right" vertical="center" shrinkToFit="1"/>
    </xf>
    <xf numFmtId="0" fontId="7" fillId="0" borderId="0" xfId="0" applyFont="1" applyAlignment="1" applyProtection="1">
      <alignment horizontal="center" vertical="center"/>
    </xf>
    <xf numFmtId="0" fontId="8" fillId="0" borderId="1" xfId="0" applyFont="1" applyBorder="1" applyAlignment="1" applyProtection="1">
      <alignment horizontal="right"/>
    </xf>
    <xf numFmtId="0" fontId="4" fillId="0" borderId="0" xfId="0" applyFont="1" applyBorder="1" applyAlignment="1" applyProtection="1">
      <alignment vertical="center" shrinkToFit="1"/>
    </xf>
    <xf numFmtId="0" fontId="8" fillId="0" borderId="2" xfId="0" applyFont="1" applyBorder="1" applyAlignment="1" applyProtection="1">
      <alignment horizontal="right"/>
    </xf>
    <xf numFmtId="0" fontId="4" fillId="0" borderId="2" xfId="0" applyFont="1" applyBorder="1" applyProtection="1">
      <alignment vertical="center"/>
    </xf>
    <xf numFmtId="0" fontId="4" fillId="0" borderId="3" xfId="0" applyFont="1" applyBorder="1" applyProtection="1">
      <alignment vertical="center"/>
    </xf>
    <xf numFmtId="0" fontId="4" fillId="0" borderId="3" xfId="0" applyFont="1" applyBorder="1" applyAlignment="1" applyProtection="1">
      <alignment vertical="center" shrinkToFit="1"/>
    </xf>
    <xf numFmtId="0" fontId="10" fillId="2" borderId="4" xfId="0" applyNumberFormat="1" applyFont="1" applyFill="1" applyBorder="1" applyAlignment="1" applyProtection="1">
      <alignment horizontal="center" vertical="center" shrinkToFit="1"/>
    </xf>
    <xf numFmtId="0" fontId="10" fillId="2" borderId="2" xfId="0" applyNumberFormat="1" applyFont="1" applyFill="1" applyBorder="1" applyAlignment="1" applyProtection="1">
      <alignment horizontal="center" vertical="center" shrinkToFit="1"/>
    </xf>
    <xf numFmtId="0" fontId="10" fillId="2" borderId="7" xfId="0" applyNumberFormat="1" applyFont="1" applyFill="1" applyBorder="1" applyAlignment="1" applyProtection="1">
      <alignment horizontal="center" vertical="center" shrinkToFit="1"/>
    </xf>
    <xf numFmtId="0" fontId="10" fillId="2" borderId="8" xfId="0" applyNumberFormat="1" applyFont="1" applyFill="1" applyBorder="1" applyAlignment="1" applyProtection="1">
      <alignment horizontal="center" vertical="center" shrinkToFit="1"/>
    </xf>
    <xf numFmtId="0" fontId="6" fillId="3" borderId="1" xfId="0" applyNumberFormat="1" applyFont="1" applyFill="1" applyBorder="1" applyAlignment="1" applyProtection="1">
      <alignment horizontal="center" vertical="center" shrinkToFit="1"/>
    </xf>
    <xf numFmtId="176" fontId="9" fillId="3" borderId="11" xfId="0" applyNumberFormat="1" applyFont="1" applyFill="1" applyBorder="1" applyAlignment="1" applyProtection="1">
      <alignment horizontal="right" vertical="center" shrinkToFit="1"/>
    </xf>
    <xf numFmtId="0" fontId="4" fillId="0" borderId="12" xfId="0" applyFont="1" applyBorder="1" applyAlignment="1" applyProtection="1">
      <alignment horizontal="center" vertical="center"/>
    </xf>
    <xf numFmtId="0" fontId="4" fillId="0" borderId="16" xfId="0" applyFont="1" applyBorder="1" applyAlignment="1" applyProtection="1">
      <alignment horizontal="center" vertical="center" shrinkToFit="1"/>
    </xf>
    <xf numFmtId="176" fontId="4" fillId="0" borderId="17" xfId="0" applyNumberFormat="1" applyFont="1" applyBorder="1" applyProtection="1">
      <alignment vertical="center"/>
    </xf>
    <xf numFmtId="0" fontId="4" fillId="0" borderId="18" xfId="0" applyFont="1" applyBorder="1" applyAlignment="1" applyProtection="1">
      <alignment horizontal="center" vertical="center"/>
    </xf>
    <xf numFmtId="0" fontId="4" fillId="0" borderId="18" xfId="0" applyFont="1" applyBorder="1" applyAlignment="1" applyProtection="1">
      <alignment horizontal="center" vertical="center" shrinkToFit="1"/>
    </xf>
    <xf numFmtId="0" fontId="4" fillId="0" borderId="19" xfId="0" applyFont="1" applyBorder="1" applyAlignment="1" applyProtection="1">
      <alignment horizontal="center" vertical="center" shrinkToFit="1"/>
    </xf>
    <xf numFmtId="0" fontId="4" fillId="0" borderId="21" xfId="0" applyFont="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19" xfId="0" applyFont="1" applyFill="1" applyBorder="1" applyAlignment="1" applyProtection="1">
      <alignment vertical="center" shrinkToFit="1"/>
    </xf>
    <xf numFmtId="0" fontId="4" fillId="4" borderId="18" xfId="0" applyFont="1" applyFill="1" applyBorder="1" applyAlignment="1" applyProtection="1">
      <alignment vertical="center" shrinkToFit="1"/>
    </xf>
    <xf numFmtId="176" fontId="4" fillId="4" borderId="19" xfId="0" applyNumberFormat="1" applyFont="1" applyFill="1" applyBorder="1" applyProtection="1">
      <alignment vertical="center"/>
    </xf>
    <xf numFmtId="176" fontId="4" fillId="4" borderId="21" xfId="0" applyNumberFormat="1" applyFont="1" applyFill="1" applyBorder="1" applyProtection="1">
      <alignment vertical="center"/>
    </xf>
    <xf numFmtId="0" fontId="4" fillId="4" borderId="20" xfId="0" applyFont="1" applyFill="1" applyBorder="1" applyProtection="1">
      <alignment vertical="center"/>
    </xf>
    <xf numFmtId="176" fontId="4" fillId="4" borderId="18" xfId="0" applyNumberFormat="1" applyFont="1" applyFill="1" applyBorder="1" applyProtection="1">
      <alignment vertical="center"/>
    </xf>
    <xf numFmtId="0" fontId="4" fillId="4" borderId="18" xfId="0" applyFont="1" applyFill="1" applyBorder="1" applyProtection="1">
      <alignment vertical="center"/>
    </xf>
    <xf numFmtId="0" fontId="4" fillId="4" borderId="19" xfId="0" applyFont="1" applyFill="1" applyBorder="1" applyProtection="1">
      <alignment vertical="center"/>
    </xf>
    <xf numFmtId="0" fontId="6" fillId="3" borderId="2" xfId="0" applyNumberFormat="1" applyFont="1" applyFill="1" applyBorder="1" applyAlignment="1" applyProtection="1">
      <alignment horizontal="center" vertical="center" shrinkToFit="1"/>
    </xf>
    <xf numFmtId="176" fontId="9" fillId="3" borderId="26" xfId="0" applyNumberFormat="1" applyFont="1" applyFill="1" applyBorder="1" applyAlignment="1" applyProtection="1">
      <alignment horizontal="right" vertical="center" shrinkToFit="1"/>
    </xf>
    <xf numFmtId="0" fontId="4" fillId="0" borderId="12" xfId="0" applyFont="1" applyFill="1" applyBorder="1" applyAlignment="1" applyProtection="1">
      <alignment horizontal="center" vertical="center"/>
    </xf>
    <xf numFmtId="0" fontId="4" fillId="0" borderId="29" xfId="0" applyFont="1" applyBorder="1" applyAlignment="1" applyProtection="1">
      <alignment horizontal="center" vertical="center" shrinkToFit="1"/>
    </xf>
    <xf numFmtId="0" fontId="4" fillId="0" borderId="21" xfId="0" applyFont="1" applyFill="1" applyBorder="1" applyAlignment="1" applyProtection="1">
      <alignment horizontal="center" vertical="center"/>
    </xf>
    <xf numFmtId="176" fontId="4" fillId="0" borderId="18" xfId="0" applyNumberFormat="1" applyFont="1" applyBorder="1" applyAlignment="1" applyProtection="1">
      <alignment horizontal="right" vertical="center"/>
    </xf>
    <xf numFmtId="176" fontId="4" fillId="0" borderId="17" xfId="0" applyNumberFormat="1" applyFont="1" applyBorder="1" applyAlignment="1" applyProtection="1">
      <alignment horizontal="right" vertical="center"/>
    </xf>
    <xf numFmtId="0" fontId="3" fillId="0" borderId="21" xfId="0"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3" fillId="0" borderId="32"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18" xfId="0" applyFont="1" applyFill="1" applyBorder="1" applyAlignment="1" applyProtection="1">
      <alignment horizontal="center" vertical="center" shrinkToFit="1"/>
    </xf>
    <xf numFmtId="0" fontId="4" fillId="0" borderId="35" xfId="0" applyFont="1" applyBorder="1" applyAlignment="1" applyProtection="1">
      <alignment horizontal="center" vertical="center"/>
    </xf>
    <xf numFmtId="0" fontId="4" fillId="0" borderId="35" xfId="0" applyFont="1" applyFill="1" applyBorder="1" applyAlignment="1" applyProtection="1">
      <alignment horizontal="center" vertical="center" shrinkToFit="1"/>
    </xf>
    <xf numFmtId="176" fontId="4" fillId="0" borderId="18" xfId="0" applyNumberFormat="1" applyFont="1" applyBorder="1" applyProtection="1">
      <alignment vertical="center"/>
    </xf>
    <xf numFmtId="0" fontId="4" fillId="0" borderId="36" xfId="0" applyFont="1" applyBorder="1" applyAlignment="1" applyProtection="1">
      <alignment vertical="center" shrinkToFit="1"/>
    </xf>
    <xf numFmtId="0" fontId="4" fillId="0" borderId="19" xfId="0" applyFont="1" applyBorder="1" applyProtection="1">
      <alignment vertical="center"/>
    </xf>
    <xf numFmtId="0" fontId="4" fillId="0" borderId="36" xfId="0" applyFont="1" applyBorder="1" applyProtection="1">
      <alignment vertical="center"/>
    </xf>
    <xf numFmtId="176" fontId="4" fillId="0" borderId="19" xfId="0" applyNumberFormat="1" applyFont="1" applyBorder="1" applyProtection="1">
      <alignment vertical="center"/>
    </xf>
    <xf numFmtId="0" fontId="4" fillId="0" borderId="19" xfId="0" applyFont="1" applyBorder="1" applyAlignment="1" applyProtection="1">
      <alignment vertical="center" shrinkToFit="1"/>
    </xf>
    <xf numFmtId="176" fontId="4" fillId="0" borderId="36" xfId="0" applyNumberFormat="1" applyFont="1" applyBorder="1" applyProtection="1">
      <alignment vertical="center"/>
    </xf>
    <xf numFmtId="0" fontId="4" fillId="0" borderId="20" xfId="0" applyFont="1" applyBorder="1" applyAlignment="1" applyProtection="1">
      <alignment vertical="center" shrinkToFit="1"/>
    </xf>
    <xf numFmtId="0" fontId="3" fillId="0" borderId="30" xfId="0" applyFont="1" applyBorder="1" applyAlignment="1" applyProtection="1">
      <alignment horizontal="left" vertical="center"/>
    </xf>
    <xf numFmtId="0" fontId="4" fillId="0" borderId="16" xfId="0" applyFont="1" applyFill="1" applyBorder="1" applyAlignment="1" applyProtection="1">
      <alignment horizontal="center" vertical="center"/>
    </xf>
    <xf numFmtId="0" fontId="4" fillId="0" borderId="29" xfId="0" applyFont="1" applyFill="1" applyBorder="1" applyAlignment="1" applyProtection="1">
      <alignment horizontal="center" vertical="center" shrinkToFit="1"/>
    </xf>
    <xf numFmtId="176" fontId="4" fillId="0" borderId="17" xfId="0" applyNumberFormat="1" applyFont="1" applyFill="1" applyBorder="1" applyProtection="1">
      <alignment vertical="center"/>
    </xf>
    <xf numFmtId="0" fontId="4" fillId="0" borderId="18" xfId="0" applyFont="1" applyFill="1" applyBorder="1" applyAlignment="1" applyProtection="1">
      <alignment horizontal="center" vertical="center"/>
    </xf>
    <xf numFmtId="176" fontId="4" fillId="0" borderId="21" xfId="0" applyNumberFormat="1" applyFont="1" applyFill="1" applyBorder="1" applyAlignment="1" applyProtection="1">
      <alignment horizontal="center" vertical="center"/>
    </xf>
    <xf numFmtId="176" fontId="4" fillId="0" borderId="18" xfId="0" applyNumberFormat="1" applyFont="1" applyFill="1" applyBorder="1" applyAlignment="1" applyProtection="1">
      <alignment horizontal="center" vertical="center"/>
    </xf>
    <xf numFmtId="0" fontId="4" fillId="0" borderId="20" xfId="0" applyFont="1" applyFill="1" applyBorder="1" applyAlignment="1" applyProtection="1">
      <alignment horizontal="center" vertical="center" shrinkToFit="1"/>
    </xf>
    <xf numFmtId="0" fontId="4" fillId="0" borderId="35" xfId="0" applyFont="1" applyBorder="1" applyAlignment="1" applyProtection="1">
      <alignment horizontal="center" vertical="center" shrinkToFit="1"/>
    </xf>
    <xf numFmtId="176" fontId="4" fillId="0" borderId="35" xfId="0" applyNumberFormat="1" applyFont="1" applyBorder="1" applyProtection="1">
      <alignment vertical="center"/>
    </xf>
    <xf numFmtId="0" fontId="4" fillId="0" borderId="37" xfId="0" applyFont="1" applyFill="1" applyBorder="1" applyAlignment="1" applyProtection="1">
      <alignment horizontal="center" vertical="center"/>
    </xf>
    <xf numFmtId="0" fontId="4" fillId="0" borderId="37" xfId="0" applyFont="1" applyFill="1" applyBorder="1" applyAlignment="1" applyProtection="1">
      <alignment horizontal="center" vertical="center" shrinkToFit="1"/>
    </xf>
    <xf numFmtId="176" fontId="4" fillId="0" borderId="37" xfId="0" applyNumberFormat="1" applyFont="1" applyFill="1" applyBorder="1" applyProtection="1">
      <alignment vertical="center"/>
    </xf>
    <xf numFmtId="0" fontId="9" fillId="3" borderId="2" xfId="0" applyNumberFormat="1" applyFont="1" applyFill="1" applyBorder="1" applyAlignment="1" applyProtection="1">
      <alignment horizontal="left" vertical="center" shrinkToFit="1"/>
    </xf>
    <xf numFmtId="0" fontId="4" fillId="0" borderId="1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7" xfId="0" applyFont="1" applyBorder="1" applyAlignment="1" applyProtection="1">
      <alignment horizontal="center" vertical="center" shrinkToFit="1"/>
    </xf>
    <xf numFmtId="176" fontId="4" fillId="0" borderId="37" xfId="0" applyNumberFormat="1" applyFont="1" applyBorder="1" applyProtection="1">
      <alignment vertical="center"/>
    </xf>
    <xf numFmtId="0" fontId="4" fillId="0" borderId="13" xfId="0" applyFont="1" applyBorder="1" applyAlignment="1" applyProtection="1">
      <alignment horizontal="center" vertical="center"/>
    </xf>
    <xf numFmtId="0" fontId="4" fillId="0" borderId="20" xfId="0" applyFont="1" applyBorder="1" applyAlignment="1" applyProtection="1">
      <alignment horizontal="center" vertical="center" shrinkToFit="1"/>
    </xf>
    <xf numFmtId="0" fontId="4" fillId="0" borderId="2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4" fillId="0" borderId="13"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shrinkToFit="1"/>
    </xf>
    <xf numFmtId="176" fontId="4" fillId="0" borderId="38" xfId="0" applyNumberFormat="1" applyFont="1" applyFill="1" applyBorder="1" applyAlignment="1" applyProtection="1">
      <alignment horizontal="right" vertical="center"/>
    </xf>
    <xf numFmtId="176" fontId="4" fillId="0" borderId="39" xfId="0" applyNumberFormat="1" applyFont="1" applyFill="1" applyBorder="1" applyAlignment="1" applyProtection="1">
      <alignment horizontal="right" vertical="center"/>
    </xf>
    <xf numFmtId="176" fontId="4" fillId="0" borderId="18" xfId="0" applyNumberFormat="1" applyFont="1" applyFill="1" applyBorder="1" applyProtection="1">
      <alignment vertical="center"/>
    </xf>
    <xf numFmtId="0" fontId="4" fillId="0" borderId="20" xfId="0" applyFont="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40" xfId="0" applyFont="1" applyFill="1" applyBorder="1" applyAlignment="1" applyProtection="1">
      <alignment horizontal="center" vertical="center" shrinkToFit="1"/>
    </xf>
    <xf numFmtId="0" fontId="4" fillId="0" borderId="30" xfId="0" applyFont="1" applyFill="1" applyBorder="1" applyAlignment="1" applyProtection="1">
      <alignment horizontal="center" vertical="center"/>
    </xf>
    <xf numFmtId="176" fontId="4" fillId="0" borderId="16" xfId="0" applyNumberFormat="1" applyFont="1" applyFill="1" applyBorder="1" applyProtection="1">
      <alignment vertical="center"/>
    </xf>
    <xf numFmtId="0" fontId="12" fillId="0" borderId="18"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176" fontId="4" fillId="0" borderId="16" xfId="0" applyNumberFormat="1" applyFont="1" applyBorder="1" applyProtection="1">
      <alignment vertical="center"/>
    </xf>
    <xf numFmtId="0" fontId="4" fillId="0" borderId="25" xfId="0" applyFont="1" applyFill="1" applyBorder="1" applyAlignment="1" applyProtection="1">
      <alignment horizontal="center" vertical="center" shrinkToFit="1"/>
    </xf>
    <xf numFmtId="176" fontId="4" fillId="0" borderId="0" xfId="0" applyNumberFormat="1" applyFont="1" applyProtection="1">
      <alignment vertical="center"/>
    </xf>
    <xf numFmtId="178" fontId="13" fillId="0" borderId="41" xfId="0" applyNumberFormat="1" applyFont="1" applyBorder="1" applyAlignment="1" applyProtection="1">
      <alignment horizontal="right" vertical="center"/>
    </xf>
    <xf numFmtId="176" fontId="4" fillId="0" borderId="0" xfId="0" applyNumberFormat="1" applyFont="1" applyBorder="1" applyProtection="1">
      <alignment vertical="center"/>
    </xf>
    <xf numFmtId="0" fontId="4" fillId="0" borderId="24" xfId="0" applyFont="1" applyBorder="1" applyAlignment="1" applyProtection="1">
      <alignment vertical="center" shrinkToFit="1"/>
    </xf>
    <xf numFmtId="0" fontId="4" fillId="0" borderId="33" xfId="0" applyFont="1" applyBorder="1" applyAlignment="1" applyProtection="1">
      <alignment vertical="center" shrinkToFit="1"/>
    </xf>
    <xf numFmtId="0" fontId="4" fillId="0" borderId="32" xfId="0" applyFont="1" applyBorder="1" applyAlignment="1" applyProtection="1">
      <alignment vertical="center" shrinkToFit="1"/>
    </xf>
    <xf numFmtId="176" fontId="4" fillId="0" borderId="35" xfId="0" applyNumberFormat="1" applyFont="1" applyFill="1" applyBorder="1" applyAlignment="1" applyProtection="1">
      <alignment vertical="center" shrinkToFit="1"/>
    </xf>
    <xf numFmtId="176" fontId="4" fillId="0" borderId="35" xfId="0" applyNumberFormat="1" applyFont="1" applyFill="1" applyBorder="1" applyAlignment="1" applyProtection="1">
      <alignment horizontal="center" vertical="center"/>
      <protection locked="0"/>
    </xf>
    <xf numFmtId="176" fontId="4" fillId="0" borderId="18" xfId="0" applyNumberFormat="1" applyFont="1" applyFill="1" applyBorder="1" applyProtection="1">
      <alignment vertical="center"/>
    </xf>
    <xf numFmtId="0" fontId="4" fillId="0" borderId="40" xfId="0" applyFont="1" applyBorder="1" applyAlignment="1" applyProtection="1">
      <alignment horizontal="center" vertical="center"/>
    </xf>
    <xf numFmtId="0" fontId="4" fillId="0" borderId="31" xfId="0" applyFont="1" applyBorder="1" applyAlignment="1" applyProtection="1">
      <alignment vertical="center" shrinkToFit="1"/>
    </xf>
    <xf numFmtId="176" fontId="4" fillId="0" borderId="40" xfId="0" applyNumberFormat="1" applyFont="1" applyBorder="1" applyAlignment="1" applyProtection="1">
      <alignment vertical="center"/>
    </xf>
    <xf numFmtId="176" fontId="4" fillId="0" borderId="40" xfId="0" applyNumberFormat="1" applyFont="1" applyBorder="1" applyAlignment="1" applyProtection="1">
      <alignment horizontal="center" vertical="center"/>
      <protection locked="0"/>
    </xf>
    <xf numFmtId="0" fontId="4" fillId="0" borderId="40" xfId="0" applyFont="1" applyBorder="1" applyAlignment="1" applyProtection="1">
      <alignment horizontal="center" vertical="center" shrinkToFit="1"/>
    </xf>
    <xf numFmtId="0" fontId="4" fillId="0" borderId="30" xfId="0" applyFont="1" applyBorder="1" applyAlignment="1" applyProtection="1">
      <alignment vertical="center" shrinkToFit="1"/>
    </xf>
    <xf numFmtId="176" fontId="4" fillId="0" borderId="18" xfId="0" applyNumberFormat="1" applyFont="1" applyFill="1" applyBorder="1" applyProtection="1">
      <alignment vertical="center"/>
    </xf>
    <xf numFmtId="176" fontId="4" fillId="0" borderId="18" xfId="0" applyNumberFormat="1" applyFont="1" applyBorder="1" applyAlignment="1" applyProtection="1">
      <alignment horizontal="center" vertical="center"/>
    </xf>
    <xf numFmtId="176" fontId="4" fillId="0" borderId="35" xfId="0" applyNumberFormat="1" applyFont="1" applyBorder="1" applyAlignment="1" applyProtection="1">
      <alignment horizontal="center" vertical="center"/>
    </xf>
    <xf numFmtId="176" fontId="4" fillId="0" borderId="37" xfId="0" applyNumberFormat="1" applyFont="1" applyBorder="1" applyAlignment="1" applyProtection="1">
      <alignment horizontal="center" vertical="center"/>
    </xf>
    <xf numFmtId="176" fontId="4" fillId="0" borderId="37" xfId="0" applyNumberFormat="1" applyFont="1" applyBorder="1" applyAlignment="1" applyProtection="1">
      <alignment horizontal="center" vertical="center"/>
      <protection locked="0"/>
    </xf>
    <xf numFmtId="176" fontId="4" fillId="0" borderId="16" xfId="0" applyNumberFormat="1" applyFont="1" applyFill="1" applyBorder="1" applyProtection="1">
      <alignment vertical="center"/>
    </xf>
    <xf numFmtId="0" fontId="4" fillId="0" borderId="21" xfId="0" applyFont="1" applyBorder="1" applyAlignment="1" applyProtection="1">
      <alignment horizontal="center" vertical="center"/>
    </xf>
    <xf numFmtId="177" fontId="4" fillId="0" borderId="16" xfId="0" applyNumberFormat="1" applyFont="1" applyFill="1" applyBorder="1" applyProtection="1">
      <alignment vertical="center"/>
    </xf>
    <xf numFmtId="177" fontId="4" fillId="0" borderId="17" xfId="0" applyNumberFormat="1" applyFont="1" applyFill="1" applyBorder="1" applyProtection="1">
      <alignment vertical="center"/>
    </xf>
    <xf numFmtId="176" fontId="4" fillId="0" borderId="17"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shrinkToFit="1"/>
    </xf>
    <xf numFmtId="176" fontId="4" fillId="0" borderId="21" xfId="0" applyNumberFormat="1" applyFont="1" applyBorder="1" applyAlignment="1" applyProtection="1">
      <alignment horizontal="center" vertical="center"/>
    </xf>
    <xf numFmtId="176" fontId="4" fillId="0" borderId="20" xfId="0" applyNumberFormat="1" applyFont="1" applyBorder="1" applyAlignment="1" applyProtection="1">
      <alignment horizontal="center" vertical="center"/>
    </xf>
    <xf numFmtId="0" fontId="4" fillId="0" borderId="21" xfId="0" applyFont="1" applyBorder="1" applyAlignment="1" applyProtection="1">
      <alignment vertical="center" shrinkToFit="1"/>
    </xf>
    <xf numFmtId="0" fontId="4" fillId="0" borderId="20" xfId="0" applyFont="1" applyBorder="1" applyAlignment="1" applyProtection="1">
      <alignment vertical="center" shrinkToFit="1"/>
    </xf>
    <xf numFmtId="0" fontId="4" fillId="0" borderId="12" xfId="0" applyFont="1" applyFill="1" applyBorder="1" applyAlignment="1" applyProtection="1">
      <alignment vertical="center" shrinkToFit="1"/>
    </xf>
    <xf numFmtId="0" fontId="4" fillId="0" borderId="29" xfId="0" applyFont="1" applyFill="1" applyBorder="1" applyAlignment="1" applyProtection="1">
      <alignment vertical="center" shrinkToFit="1"/>
    </xf>
    <xf numFmtId="0" fontId="4" fillId="0" borderId="12" xfId="0" applyFont="1" applyFill="1" applyBorder="1" applyProtection="1">
      <alignment vertical="center"/>
    </xf>
    <xf numFmtId="0" fontId="4" fillId="0" borderId="36" xfId="0" applyFont="1" applyFill="1" applyBorder="1" applyProtection="1">
      <alignment vertical="center"/>
    </xf>
    <xf numFmtId="176" fontId="4" fillId="0" borderId="12" xfId="0" applyNumberFormat="1" applyFont="1" applyFill="1" applyBorder="1" applyAlignment="1" applyProtection="1">
      <alignment horizontal="center" vertical="center"/>
    </xf>
    <xf numFmtId="176" fontId="4" fillId="0" borderId="29" xfId="0" applyNumberFormat="1" applyFont="1" applyFill="1" applyBorder="1" applyAlignment="1" applyProtection="1">
      <alignment horizontal="center" vertical="center"/>
    </xf>
    <xf numFmtId="176" fontId="4" fillId="0" borderId="12" xfId="0" applyNumberFormat="1" applyFont="1" applyFill="1" applyBorder="1" applyProtection="1">
      <alignment vertical="center"/>
    </xf>
    <xf numFmtId="176" fontId="4" fillId="0" borderId="29" xfId="0" applyNumberFormat="1" applyFont="1" applyFill="1" applyBorder="1" applyProtection="1">
      <alignment vertical="center"/>
    </xf>
    <xf numFmtId="0" fontId="4" fillId="0" borderId="21" xfId="0" applyFont="1" applyBorder="1" applyProtection="1">
      <alignment vertical="center"/>
    </xf>
    <xf numFmtId="0" fontId="4" fillId="0" borderId="20" xfId="0" applyFont="1" applyBorder="1" applyProtection="1">
      <alignment vertical="center"/>
    </xf>
    <xf numFmtId="0" fontId="4" fillId="0" borderId="19" xfId="0" applyFont="1" applyBorder="1" applyProtection="1">
      <alignment vertical="center"/>
    </xf>
    <xf numFmtId="0" fontId="4" fillId="0" borderId="19" xfId="0" applyFont="1" applyBorder="1" applyAlignment="1" applyProtection="1">
      <alignment vertical="center" shrinkToFit="1"/>
    </xf>
    <xf numFmtId="0" fontId="12" fillId="0" borderId="18" xfId="0" applyFont="1" applyBorder="1" applyAlignment="1" applyProtection="1">
      <alignment vertical="center" shrinkToFit="1"/>
    </xf>
    <xf numFmtId="176" fontId="4" fillId="0" borderId="18" xfId="0" applyNumberFormat="1" applyFont="1" applyBorder="1" applyProtection="1">
      <alignment vertical="center"/>
    </xf>
    <xf numFmtId="0" fontId="4" fillId="0" borderId="19" xfId="0" applyFont="1" applyFill="1" applyBorder="1" applyAlignment="1" applyProtection="1">
      <alignment vertical="center" shrinkToFit="1"/>
    </xf>
    <xf numFmtId="0" fontId="4" fillId="0" borderId="20" xfId="0" applyFont="1" applyFill="1" applyBorder="1" applyAlignment="1" applyProtection="1">
      <alignment vertical="center" shrinkToFit="1"/>
    </xf>
    <xf numFmtId="38" fontId="4" fillId="0" borderId="21" xfId="1" applyFont="1" applyFill="1" applyBorder="1" applyAlignment="1" applyProtection="1">
      <alignment horizontal="left" vertical="center"/>
    </xf>
    <xf numFmtId="38" fontId="4" fillId="0" borderId="20" xfId="1" applyFont="1" applyFill="1" applyBorder="1" applyAlignment="1" applyProtection="1">
      <alignment horizontal="left" vertical="center"/>
    </xf>
    <xf numFmtId="176" fontId="4" fillId="0" borderId="21" xfId="0" applyNumberFormat="1" applyFont="1" applyFill="1" applyBorder="1" applyAlignment="1" applyProtection="1">
      <alignment horizontal="center" vertical="center"/>
    </xf>
    <xf numFmtId="176" fontId="4" fillId="0" borderId="20" xfId="0" applyNumberFormat="1" applyFont="1" applyFill="1" applyBorder="1" applyAlignment="1" applyProtection="1">
      <alignment horizontal="center" vertical="center"/>
    </xf>
    <xf numFmtId="0" fontId="4" fillId="0" borderId="21" xfId="0" applyFont="1" applyFill="1" applyBorder="1" applyAlignment="1" applyProtection="1">
      <alignment vertical="center" shrinkToFit="1"/>
    </xf>
    <xf numFmtId="0" fontId="4" fillId="0" borderId="21"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shrinkToFit="1"/>
    </xf>
    <xf numFmtId="0" fontId="4" fillId="0" borderId="20" xfId="0" applyFont="1" applyBorder="1" applyAlignment="1" applyProtection="1">
      <alignment horizontal="left" vertical="center" shrinkToFit="1"/>
    </xf>
    <xf numFmtId="176" fontId="4" fillId="0" borderId="21" xfId="0" applyNumberFormat="1" applyFont="1" applyFill="1" applyBorder="1" applyProtection="1">
      <alignment vertical="center"/>
    </xf>
    <xf numFmtId="176" fontId="4" fillId="0" borderId="20" xfId="0" applyNumberFormat="1" applyFont="1" applyFill="1" applyBorder="1" applyProtection="1">
      <alignment vertical="center"/>
    </xf>
    <xf numFmtId="176" fontId="4" fillId="0" borderId="21" xfId="0" applyNumberFormat="1" applyFont="1" applyFill="1" applyBorder="1" applyAlignment="1" applyProtection="1">
      <alignment vertical="center"/>
    </xf>
    <xf numFmtId="176" fontId="4" fillId="0" borderId="20" xfId="0" applyNumberFormat="1" applyFont="1" applyFill="1" applyBorder="1" applyAlignment="1" applyProtection="1">
      <alignment vertical="center"/>
    </xf>
    <xf numFmtId="0" fontId="4" fillId="0" borderId="21" xfId="0" applyFont="1" applyFill="1" applyBorder="1" applyAlignment="1" applyProtection="1">
      <alignment vertical="center" wrapText="1" shrinkToFit="1"/>
    </xf>
    <xf numFmtId="0" fontId="4" fillId="0" borderId="20" xfId="0" applyFont="1" applyFill="1" applyBorder="1" applyAlignment="1" applyProtection="1">
      <alignment vertical="center" wrapText="1" shrinkToFit="1"/>
    </xf>
    <xf numFmtId="176" fontId="4" fillId="0" borderId="21" xfId="0" applyNumberFormat="1" applyFont="1" applyBorder="1" applyProtection="1">
      <alignment vertical="center"/>
    </xf>
    <xf numFmtId="176" fontId="4" fillId="0" borderId="20" xfId="0" applyNumberFormat="1" applyFont="1" applyBorder="1" applyProtection="1">
      <alignment vertical="center"/>
    </xf>
    <xf numFmtId="176" fontId="4" fillId="0" borderId="22" xfId="0" applyNumberFormat="1" applyFont="1" applyBorder="1" applyProtection="1">
      <alignment vertical="center"/>
    </xf>
    <xf numFmtId="176" fontId="4" fillId="0" borderId="25" xfId="0" applyNumberFormat="1" applyFont="1" applyBorder="1" applyProtection="1">
      <alignment vertical="center"/>
    </xf>
    <xf numFmtId="0" fontId="4" fillId="0" borderId="27" xfId="0" applyFont="1" applyFill="1" applyBorder="1" applyAlignment="1" applyProtection="1">
      <alignment vertical="center" shrinkToFit="1"/>
    </xf>
    <xf numFmtId="0" fontId="4" fillId="0" borderId="28" xfId="0" applyFont="1" applyFill="1" applyBorder="1" applyAlignment="1" applyProtection="1">
      <alignment vertical="center" shrinkToFit="1"/>
    </xf>
    <xf numFmtId="0" fontId="11" fillId="0" borderId="30" xfId="0" applyFont="1" applyFill="1" applyBorder="1" applyAlignment="1" applyProtection="1">
      <alignment vertical="center" wrapText="1" shrinkToFit="1"/>
    </xf>
    <xf numFmtId="0" fontId="11" fillId="0" borderId="31" xfId="0" applyFont="1" applyFill="1" applyBorder="1" applyAlignment="1" applyProtection="1">
      <alignment vertical="center" wrapText="1" shrinkToFit="1"/>
    </xf>
    <xf numFmtId="176" fontId="4" fillId="0" borderId="30" xfId="0" applyNumberFormat="1" applyFont="1" applyFill="1" applyBorder="1" applyAlignment="1" applyProtection="1">
      <alignment horizontal="center" vertical="center"/>
    </xf>
    <xf numFmtId="176" fontId="4" fillId="0" borderId="31" xfId="0" applyNumberFormat="1" applyFont="1" applyFill="1" applyBorder="1" applyAlignment="1" applyProtection="1">
      <alignment horizontal="center" vertical="center"/>
    </xf>
    <xf numFmtId="176" fontId="4" fillId="0" borderId="30" xfId="0" applyNumberFormat="1" applyFont="1" applyFill="1" applyBorder="1" applyAlignment="1" applyProtection="1">
      <alignment vertical="center" wrapText="1"/>
    </xf>
    <xf numFmtId="176" fontId="4" fillId="0" borderId="31" xfId="0" applyNumberFormat="1" applyFont="1" applyFill="1" applyBorder="1" applyAlignment="1" applyProtection="1">
      <alignment vertical="center" wrapText="1"/>
    </xf>
    <xf numFmtId="176" fontId="4" fillId="0" borderId="22" xfId="0" applyNumberFormat="1" applyFont="1" applyFill="1" applyBorder="1" applyProtection="1">
      <alignment vertical="center"/>
    </xf>
    <xf numFmtId="176" fontId="4" fillId="0" borderId="25" xfId="0" applyNumberFormat="1" applyFont="1" applyFill="1" applyBorder="1" applyProtection="1">
      <alignment vertical="center"/>
    </xf>
    <xf numFmtId="176" fontId="9" fillId="3" borderId="4" xfId="0" applyNumberFormat="1" applyFont="1" applyFill="1" applyBorder="1" applyAlignment="1" applyProtection="1">
      <alignment horizontal="right" vertical="center" shrinkToFit="1"/>
    </xf>
    <xf numFmtId="176" fontId="9" fillId="3" borderId="9" xfId="0" applyNumberFormat="1" applyFont="1" applyFill="1" applyBorder="1" applyAlignment="1" applyProtection="1">
      <alignment horizontal="right" vertical="center" shrinkToFit="1"/>
    </xf>
    <xf numFmtId="176" fontId="4" fillId="0" borderId="21" xfId="0" applyNumberFormat="1" applyFont="1" applyFill="1" applyBorder="1" applyAlignment="1" applyProtection="1">
      <alignment vertical="center" wrapText="1"/>
    </xf>
    <xf numFmtId="176" fontId="4" fillId="0" borderId="20" xfId="0" applyNumberFormat="1" applyFont="1" applyFill="1" applyBorder="1" applyAlignment="1" applyProtection="1">
      <alignment vertical="center" wrapText="1"/>
    </xf>
    <xf numFmtId="0" fontId="11" fillId="0" borderId="21" xfId="0" applyFont="1" applyFill="1" applyBorder="1" applyAlignment="1" applyProtection="1">
      <alignment vertical="center" wrapText="1" shrinkToFit="1"/>
    </xf>
    <xf numFmtId="0" fontId="11" fillId="0" borderId="20" xfId="0" applyFont="1" applyFill="1" applyBorder="1" applyAlignment="1" applyProtection="1">
      <alignment vertical="center" wrapText="1" shrinkToFit="1"/>
    </xf>
    <xf numFmtId="0" fontId="4" fillId="0" borderId="30" xfId="0" applyFont="1" applyFill="1" applyBorder="1" applyAlignment="1" applyProtection="1">
      <alignment vertical="center" wrapText="1" shrinkToFit="1"/>
    </xf>
    <xf numFmtId="0" fontId="4" fillId="0" borderId="31" xfId="0" applyFont="1" applyFill="1" applyBorder="1" applyAlignment="1" applyProtection="1">
      <alignment vertical="center" wrapText="1" shrinkToFit="1"/>
    </xf>
    <xf numFmtId="176" fontId="4" fillId="0" borderId="43" xfId="0" applyNumberFormat="1" applyFont="1" applyBorder="1" applyAlignment="1" applyProtection="1">
      <alignment horizontal="center" vertical="center"/>
    </xf>
    <xf numFmtId="176" fontId="4" fillId="0" borderId="46" xfId="0" applyNumberFormat="1" applyFont="1" applyBorder="1" applyAlignment="1" applyProtection="1">
      <alignment horizontal="center" vertical="center"/>
    </xf>
    <xf numFmtId="176" fontId="4" fillId="0" borderId="44" xfId="0" applyNumberFormat="1" applyFont="1" applyBorder="1" applyAlignment="1" applyProtection="1">
      <alignment horizontal="center" vertical="center"/>
    </xf>
    <xf numFmtId="176" fontId="4" fillId="0" borderId="47" xfId="0" applyNumberFormat="1" applyFont="1" applyBorder="1" applyAlignment="1" applyProtection="1">
      <alignment horizontal="center" vertical="center"/>
    </xf>
    <xf numFmtId="0" fontId="12" fillId="0" borderId="21" xfId="0" applyFont="1" applyBorder="1" applyAlignment="1" applyProtection="1">
      <alignment horizontal="center" vertical="center" shrinkToFit="1"/>
    </xf>
    <xf numFmtId="0" fontId="12" fillId="0" borderId="20" xfId="0" applyFont="1" applyBorder="1" applyAlignment="1" applyProtection="1">
      <alignment horizontal="center" vertical="center" shrinkToFit="1"/>
    </xf>
    <xf numFmtId="176" fontId="4" fillId="0" borderId="16" xfId="0" applyNumberFormat="1" applyFont="1" applyFill="1" applyBorder="1" applyProtection="1">
      <alignment vertical="center"/>
    </xf>
    <xf numFmtId="176" fontId="12" fillId="0" borderId="18" xfId="0" applyNumberFormat="1" applyFont="1" applyBorder="1" applyProtection="1">
      <alignment vertical="center"/>
    </xf>
    <xf numFmtId="0" fontId="4" fillId="0" borderId="13" xfId="0" applyFont="1" applyBorder="1" applyAlignment="1" applyProtection="1">
      <alignment vertical="center" shrinkToFit="1"/>
    </xf>
    <xf numFmtId="0" fontId="4" fillId="0" borderId="14" xfId="0" applyFont="1" applyBorder="1" applyAlignment="1" applyProtection="1">
      <alignment vertical="center" shrinkToFit="1"/>
    </xf>
    <xf numFmtId="176" fontId="4" fillId="0" borderId="13" xfId="0" applyNumberFormat="1" applyFont="1" applyBorder="1" applyProtection="1">
      <alignment vertical="center"/>
    </xf>
    <xf numFmtId="176" fontId="4" fillId="0" borderId="14" xfId="0" applyNumberFormat="1" applyFont="1" applyBorder="1" applyProtection="1">
      <alignment vertical="center"/>
    </xf>
    <xf numFmtId="0" fontId="9" fillId="3" borderId="4" xfId="0" applyNumberFormat="1" applyFont="1" applyFill="1" applyBorder="1" applyAlignment="1" applyProtection="1">
      <alignment horizontal="left" vertical="center" shrinkToFit="1"/>
    </xf>
    <xf numFmtId="0" fontId="9" fillId="3" borderId="2" xfId="0" applyNumberFormat="1" applyFont="1" applyFill="1" applyBorder="1" applyAlignment="1" applyProtection="1">
      <alignment horizontal="left" vertical="center" shrinkToFit="1"/>
    </xf>
    <xf numFmtId="176" fontId="4" fillId="0" borderId="37" xfId="0" applyNumberFormat="1" applyFont="1" applyFill="1" applyBorder="1" applyProtection="1">
      <alignment vertical="center"/>
    </xf>
    <xf numFmtId="0" fontId="4" fillId="0" borderId="37"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35" xfId="0" applyFont="1" applyFill="1" applyBorder="1" applyAlignment="1" applyProtection="1">
      <alignment vertical="center" shrinkToFit="1"/>
    </xf>
    <xf numFmtId="176" fontId="3" fillId="0" borderId="21" xfId="0" applyNumberFormat="1" applyFont="1" applyBorder="1" applyProtection="1">
      <alignment vertical="center"/>
    </xf>
    <xf numFmtId="176" fontId="3" fillId="0" borderId="20" xfId="0" applyNumberFormat="1" applyFont="1" applyBorder="1" applyProtection="1">
      <alignment vertical="center"/>
    </xf>
    <xf numFmtId="176" fontId="4" fillId="0" borderId="32" xfId="0" applyNumberFormat="1" applyFont="1" applyFill="1" applyBorder="1" applyAlignment="1" applyProtection="1">
      <alignment vertical="center" wrapText="1"/>
    </xf>
    <xf numFmtId="176" fontId="4" fillId="0" borderId="33" xfId="0" applyNumberFormat="1" applyFont="1" applyFill="1" applyBorder="1" applyAlignment="1" applyProtection="1">
      <alignment vertical="center" wrapText="1"/>
    </xf>
    <xf numFmtId="176" fontId="4" fillId="0" borderId="32" xfId="0" applyNumberFormat="1" applyFont="1" applyFill="1" applyBorder="1" applyAlignment="1" applyProtection="1">
      <alignment horizontal="center" vertical="center"/>
    </xf>
    <xf numFmtId="176" fontId="4" fillId="0" borderId="33" xfId="0" applyNumberFormat="1" applyFont="1" applyFill="1" applyBorder="1" applyAlignment="1" applyProtection="1">
      <alignment horizontal="center" vertical="center"/>
    </xf>
    <xf numFmtId="176" fontId="4" fillId="0" borderId="13" xfId="0" applyNumberFormat="1" applyFont="1" applyBorder="1" applyAlignment="1" applyProtection="1">
      <alignment horizontal="center" vertical="center"/>
    </xf>
    <xf numFmtId="176" fontId="4" fillId="0" borderId="14" xfId="0" applyNumberFormat="1" applyFont="1" applyBorder="1" applyAlignment="1" applyProtection="1">
      <alignment horizontal="center" vertical="center"/>
    </xf>
    <xf numFmtId="176" fontId="4" fillId="0" borderId="22" xfId="0" applyNumberFormat="1" applyFont="1" applyFill="1" applyBorder="1" applyAlignment="1" applyProtection="1">
      <alignment horizontal="center" vertical="center"/>
    </xf>
    <xf numFmtId="176" fontId="4" fillId="0" borderId="25" xfId="0" applyNumberFormat="1" applyFont="1" applyFill="1" applyBorder="1" applyAlignment="1" applyProtection="1">
      <alignment horizontal="center" vertical="center"/>
    </xf>
    <xf numFmtId="176" fontId="4" fillId="0" borderId="18" xfId="0" applyNumberFormat="1" applyFont="1" applyFill="1" applyBorder="1" applyProtection="1">
      <alignment vertical="center"/>
    </xf>
    <xf numFmtId="176" fontId="4" fillId="0" borderId="42" xfId="0" applyNumberFormat="1" applyFont="1" applyBorder="1" applyAlignment="1" applyProtection="1">
      <alignment horizontal="center" vertical="center"/>
    </xf>
    <xf numFmtId="176" fontId="4" fillId="0" borderId="45" xfId="0" applyNumberFormat="1" applyFont="1" applyBorder="1" applyAlignment="1" applyProtection="1">
      <alignment horizontal="center" vertical="center"/>
    </xf>
    <xf numFmtId="176" fontId="4" fillId="0" borderId="35" xfId="0" applyNumberFormat="1" applyFont="1" applyFill="1" applyBorder="1" applyProtection="1">
      <alignment vertical="center"/>
    </xf>
    <xf numFmtId="176" fontId="4" fillId="0" borderId="48" xfId="0" applyNumberFormat="1" applyFont="1" applyBorder="1" applyAlignment="1" applyProtection="1">
      <alignment horizontal="center" vertical="center"/>
    </xf>
    <xf numFmtId="176" fontId="4" fillId="0" borderId="49" xfId="0" applyNumberFormat="1" applyFont="1" applyBorder="1" applyAlignment="1" applyProtection="1">
      <alignment horizontal="center" vertical="center"/>
    </xf>
    <xf numFmtId="176" fontId="4" fillId="0" borderId="21" xfId="0" applyNumberFormat="1" applyFont="1" applyFill="1" applyBorder="1" applyAlignment="1" applyProtection="1">
      <alignment horizontal="right" vertical="center"/>
    </xf>
    <xf numFmtId="176" fontId="4" fillId="0" borderId="20" xfId="0" applyNumberFormat="1" applyFont="1" applyFill="1" applyBorder="1" applyAlignment="1" applyProtection="1">
      <alignment horizontal="right" vertical="center"/>
    </xf>
    <xf numFmtId="0" fontId="4" fillId="0" borderId="22" xfId="0" applyFont="1" applyFill="1" applyBorder="1" applyAlignment="1" applyProtection="1">
      <alignment vertical="center" shrinkToFit="1"/>
    </xf>
    <xf numFmtId="0" fontId="4" fillId="0" borderId="25" xfId="0" applyFont="1" applyFill="1" applyBorder="1" applyAlignment="1" applyProtection="1">
      <alignment vertical="center" shrinkToFit="1"/>
    </xf>
    <xf numFmtId="0" fontId="4" fillId="0" borderId="30" xfId="0" applyFont="1" applyFill="1" applyBorder="1" applyAlignment="1" applyProtection="1">
      <alignment vertical="center" shrinkToFit="1"/>
    </xf>
    <xf numFmtId="0" fontId="4" fillId="0" borderId="31" xfId="0" applyFont="1" applyFill="1" applyBorder="1" applyAlignment="1" applyProtection="1">
      <alignment vertical="center" shrinkToFit="1"/>
    </xf>
    <xf numFmtId="0" fontId="4" fillId="0" borderId="21" xfId="0" applyFont="1" applyBorder="1" applyAlignment="1" applyProtection="1">
      <alignment vertical="center" wrapText="1" shrinkToFit="1"/>
    </xf>
    <xf numFmtId="0" fontId="4" fillId="0" borderId="20" xfId="0" applyFont="1" applyBorder="1" applyAlignment="1" applyProtection="1">
      <alignment vertical="center" wrapText="1" shrinkToFit="1"/>
    </xf>
    <xf numFmtId="0" fontId="4" fillId="0" borderId="32" xfId="0" applyFont="1" applyBorder="1" applyAlignment="1" applyProtection="1">
      <alignment vertical="center" shrinkToFit="1"/>
    </xf>
    <xf numFmtId="0" fontId="4" fillId="0" borderId="33" xfId="0" applyFont="1" applyBorder="1" applyAlignment="1" applyProtection="1">
      <alignment vertical="center" shrinkToFit="1"/>
    </xf>
    <xf numFmtId="0" fontId="4" fillId="0" borderId="13" xfId="0" applyFont="1" applyFill="1" applyBorder="1" applyAlignment="1" applyProtection="1">
      <alignment vertical="center" shrinkToFit="1"/>
    </xf>
    <xf numFmtId="0" fontId="4" fillId="0" borderId="14" xfId="0" applyFont="1" applyFill="1" applyBorder="1" applyAlignment="1" applyProtection="1">
      <alignment vertical="center" shrinkToFit="1"/>
    </xf>
    <xf numFmtId="0" fontId="4" fillId="0" borderId="13"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176" fontId="4" fillId="0" borderId="13" xfId="0" applyNumberFormat="1" applyFont="1" applyFill="1" applyBorder="1" applyAlignment="1" applyProtection="1">
      <alignment horizontal="center" vertical="center"/>
    </xf>
    <xf numFmtId="176" fontId="4" fillId="0" borderId="14" xfId="0" applyNumberFormat="1" applyFont="1" applyFill="1" applyBorder="1" applyAlignment="1" applyProtection="1">
      <alignment horizontal="center" vertical="center"/>
    </xf>
    <xf numFmtId="176" fontId="9" fillId="3" borderId="4" xfId="0" applyNumberFormat="1" applyFont="1" applyFill="1" applyBorder="1" applyAlignment="1" applyProtection="1">
      <alignment horizontal="center" vertical="center" shrinkToFit="1"/>
    </xf>
    <xf numFmtId="176" fontId="9" fillId="3" borderId="9" xfId="0" applyNumberFormat="1" applyFont="1" applyFill="1" applyBorder="1" applyAlignment="1" applyProtection="1">
      <alignment horizontal="center" vertical="center" shrinkToFit="1"/>
    </xf>
    <xf numFmtId="0" fontId="3" fillId="0" borderId="22" xfId="0" applyFont="1" applyBorder="1" applyAlignment="1" applyProtection="1">
      <alignment vertical="center"/>
    </xf>
    <xf numFmtId="0" fontId="3" fillId="0" borderId="23" xfId="0" applyFont="1" applyBorder="1" applyAlignment="1" applyProtection="1">
      <alignment vertical="center"/>
    </xf>
    <xf numFmtId="0" fontId="3" fillId="0" borderId="25" xfId="0" applyFont="1" applyBorder="1" applyAlignment="1" applyProtection="1">
      <alignment vertical="center"/>
    </xf>
    <xf numFmtId="176" fontId="4" fillId="0" borderId="13" xfId="0" applyNumberFormat="1" applyFont="1" applyFill="1" applyBorder="1" applyProtection="1">
      <alignment vertical="center"/>
    </xf>
    <xf numFmtId="176" fontId="4" fillId="0" borderId="14" xfId="0" applyNumberFormat="1" applyFont="1" applyFill="1" applyBorder="1" applyProtection="1">
      <alignment vertical="center"/>
    </xf>
    <xf numFmtId="176" fontId="4" fillId="0" borderId="32" xfId="0" applyNumberFormat="1" applyFont="1" applyBorder="1" applyAlignment="1" applyProtection="1">
      <alignment horizontal="center" vertical="center"/>
    </xf>
    <xf numFmtId="176" fontId="4" fillId="0" borderId="33" xfId="0" applyNumberFormat="1" applyFont="1" applyBorder="1" applyAlignment="1" applyProtection="1">
      <alignment horizontal="center" vertical="center"/>
    </xf>
    <xf numFmtId="0" fontId="4" fillId="0" borderId="21" xfId="0" applyFont="1" applyBorder="1" applyAlignment="1" applyProtection="1">
      <alignment horizontal="left" vertical="center" wrapText="1" shrinkToFit="1"/>
    </xf>
    <xf numFmtId="0" fontId="4" fillId="0" borderId="20" xfId="0" applyFont="1" applyBorder="1" applyAlignment="1" applyProtection="1">
      <alignment horizontal="left" vertical="center" wrapText="1" shrinkToFit="1"/>
    </xf>
    <xf numFmtId="0" fontId="6" fillId="3" borderId="2" xfId="0" applyNumberFormat="1" applyFont="1" applyFill="1" applyBorder="1" applyAlignment="1" applyProtection="1">
      <alignment horizontal="center" vertical="center" shrinkToFit="1"/>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176" fontId="4" fillId="0" borderId="34" xfId="0" applyNumberFormat="1" applyFont="1" applyBorder="1" applyAlignment="1" applyProtection="1">
      <alignment horizontal="center" vertical="center"/>
    </xf>
    <xf numFmtId="176" fontId="4" fillId="0" borderId="21" xfId="0" applyNumberFormat="1" applyFont="1" applyBorder="1" applyAlignment="1" applyProtection="1">
      <alignment horizontal="right" vertical="center"/>
    </xf>
    <xf numFmtId="176" fontId="4" fillId="0" borderId="20" xfId="0" applyNumberFormat="1" applyFont="1" applyBorder="1" applyAlignment="1" applyProtection="1">
      <alignment horizontal="right" vertical="center"/>
    </xf>
    <xf numFmtId="0" fontId="3" fillId="0" borderId="21"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23" xfId="0" applyFont="1" applyBorder="1" applyAlignment="1" applyProtection="1">
      <alignment horizontal="left" vertical="center"/>
    </xf>
    <xf numFmtId="0" fontId="3" fillId="0" borderId="25"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24" xfId="0" applyFont="1" applyBorder="1" applyAlignment="1" applyProtection="1">
      <alignment horizontal="left" vertical="center"/>
    </xf>
    <xf numFmtId="0" fontId="3" fillId="0" borderId="33" xfId="0" applyFont="1" applyBorder="1" applyAlignment="1" applyProtection="1">
      <alignment horizontal="left" vertical="center"/>
    </xf>
    <xf numFmtId="0" fontId="4" fillId="0" borderId="27" xfId="0" applyFont="1" applyBorder="1" applyAlignment="1" applyProtection="1">
      <alignment horizontal="left" vertical="center" wrapText="1" shrinkToFit="1"/>
    </xf>
    <xf numFmtId="0" fontId="4" fillId="0" borderId="28" xfId="0" applyFont="1" applyBorder="1" applyAlignment="1" applyProtection="1">
      <alignment horizontal="left" vertical="center" wrapText="1" shrinkToFit="1"/>
    </xf>
    <xf numFmtId="0" fontId="4" fillId="0" borderId="30" xfId="0" applyFont="1" applyBorder="1" applyAlignment="1" applyProtection="1">
      <alignment horizontal="left" vertical="center" wrapText="1" shrinkToFit="1"/>
    </xf>
    <xf numFmtId="0" fontId="4" fillId="0" borderId="31" xfId="0" applyFont="1" applyBorder="1" applyAlignment="1" applyProtection="1">
      <alignment horizontal="left" vertical="center" wrapText="1" shrinkToFit="1"/>
    </xf>
    <xf numFmtId="0" fontId="4" fillId="0" borderId="12" xfId="0" applyFont="1" applyBorder="1" applyAlignment="1" applyProtection="1">
      <alignment horizontal="left" vertical="center" wrapText="1" shrinkToFit="1"/>
    </xf>
    <xf numFmtId="0" fontId="4" fillId="0" borderId="29" xfId="0" applyFont="1" applyBorder="1" applyAlignment="1" applyProtection="1">
      <alignment horizontal="left" vertical="center" wrapText="1" shrinkToFit="1"/>
    </xf>
    <xf numFmtId="0" fontId="8" fillId="0" borderId="2" xfId="0" applyFont="1" applyBorder="1" applyAlignment="1" applyProtection="1">
      <alignment horizontal="right"/>
    </xf>
    <xf numFmtId="0" fontId="4" fillId="0" borderId="24" xfId="0" applyFont="1" applyBorder="1" applyAlignment="1" applyProtection="1">
      <alignment vertical="center" shrinkToFit="1"/>
    </xf>
    <xf numFmtId="0" fontId="4" fillId="0" borderId="15" xfId="0" applyFont="1" applyFill="1" applyBorder="1" applyAlignment="1" applyProtection="1">
      <alignment vertical="center" shrinkToFit="1"/>
    </xf>
    <xf numFmtId="0" fontId="4" fillId="0" borderId="15" xfId="0" applyFont="1" applyFill="1" applyBorder="1" applyAlignment="1" applyProtection="1">
      <alignment vertical="center" wrapText="1" shrinkToFit="1"/>
    </xf>
    <xf numFmtId="0" fontId="4" fillId="0" borderId="14" xfId="0" applyFont="1" applyFill="1" applyBorder="1" applyAlignment="1" applyProtection="1">
      <alignment vertical="center" wrapText="1" shrinkToFit="1"/>
    </xf>
    <xf numFmtId="176" fontId="4" fillId="0" borderId="22" xfId="0" applyNumberFormat="1" applyFont="1" applyBorder="1" applyAlignment="1" applyProtection="1">
      <alignment horizontal="center" vertical="center"/>
    </xf>
    <xf numFmtId="176" fontId="4" fillId="0" borderId="25" xfId="0" applyNumberFormat="1" applyFont="1" applyBorder="1" applyAlignment="1" applyProtection="1">
      <alignment horizontal="center" vertical="center"/>
    </xf>
    <xf numFmtId="0" fontId="4" fillId="0" borderId="32"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21"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4" fillId="0" borderId="32"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23" xfId="0" applyFont="1" applyFill="1" applyBorder="1" applyAlignment="1" applyProtection="1">
      <alignment horizontal="left" vertical="center" shrinkToFit="1"/>
    </xf>
    <xf numFmtId="0" fontId="4" fillId="0" borderId="25" xfId="0" applyFont="1" applyFill="1" applyBorder="1" applyAlignment="1" applyProtection="1">
      <alignment horizontal="left" vertical="center" shrinkToFit="1"/>
    </xf>
    <xf numFmtId="0" fontId="4" fillId="0" borderId="12" xfId="0" applyFont="1" applyBorder="1" applyAlignment="1" applyProtection="1">
      <alignment vertical="center" shrinkToFit="1"/>
    </xf>
    <xf numFmtId="0" fontId="4" fillId="0" borderId="29" xfId="0" applyFont="1" applyBorder="1" applyAlignment="1" applyProtection="1">
      <alignment vertical="center" shrinkToFit="1"/>
    </xf>
    <xf numFmtId="0" fontId="4" fillId="0" borderId="15" xfId="0" applyFont="1" applyBorder="1" applyAlignment="1" applyProtection="1">
      <alignment vertical="center" shrinkToFit="1"/>
    </xf>
    <xf numFmtId="0" fontId="10" fillId="2" borderId="5" xfId="0" applyNumberFormat="1" applyFont="1" applyFill="1" applyBorder="1" applyAlignment="1" applyProtection="1">
      <alignment horizontal="center" vertical="center" shrinkToFit="1"/>
    </xf>
    <xf numFmtId="0" fontId="10" fillId="2" borderId="6" xfId="0" applyNumberFormat="1" applyFont="1" applyFill="1" applyBorder="1" applyAlignment="1" applyProtection="1">
      <alignment horizontal="center" vertical="center" shrinkToFit="1"/>
    </xf>
    <xf numFmtId="0" fontId="9" fillId="3" borderId="10" xfId="0" applyNumberFormat="1" applyFont="1" applyFill="1" applyBorder="1" applyAlignment="1" applyProtection="1">
      <alignment horizontal="left" vertical="center" shrinkToFit="1"/>
    </xf>
    <xf numFmtId="0" fontId="9" fillId="3" borderId="1" xfId="0" applyNumberFormat="1" applyFont="1" applyFill="1" applyBorder="1" applyAlignment="1" applyProtection="1">
      <alignment horizontal="left" vertical="center" shrinkToFit="1"/>
    </xf>
    <xf numFmtId="0" fontId="6" fillId="3" borderId="1" xfId="0" applyNumberFormat="1" applyFont="1" applyFill="1" applyBorder="1" applyAlignment="1" applyProtection="1">
      <alignment horizontal="center" vertical="center" shrinkToFit="1"/>
    </xf>
    <xf numFmtId="0" fontId="4" fillId="0" borderId="13" xfId="0" applyFont="1" applyFill="1" applyBorder="1" applyProtection="1">
      <alignment vertical="center"/>
    </xf>
    <xf numFmtId="0" fontId="4" fillId="0" borderId="15" xfId="0" applyFont="1" applyFill="1" applyBorder="1" applyProtection="1">
      <alignment vertical="center"/>
    </xf>
    <xf numFmtId="0" fontId="10" fillId="2" borderId="7" xfId="0" applyNumberFormat="1" applyFont="1" applyFill="1" applyBorder="1" applyAlignment="1" applyProtection="1">
      <alignment horizontal="center" vertical="center" shrinkToFit="1"/>
    </xf>
    <xf numFmtId="0" fontId="10" fillId="2" borderId="9" xfId="0" applyNumberFormat="1" applyFont="1" applyFill="1" applyBorder="1" applyAlignment="1" applyProtection="1">
      <alignment horizontal="center" vertical="center" shrinkToFit="1"/>
    </xf>
    <xf numFmtId="38" fontId="4" fillId="0" borderId="22" xfId="1" applyFont="1" applyFill="1" applyBorder="1" applyAlignment="1" applyProtection="1">
      <alignment horizontal="left" vertical="center"/>
    </xf>
    <xf numFmtId="38" fontId="4" fillId="0" borderId="25" xfId="1" applyFont="1" applyFill="1" applyBorder="1" applyAlignment="1" applyProtection="1">
      <alignment horizontal="left" vertical="center"/>
    </xf>
    <xf numFmtId="0" fontId="4" fillId="0" borderId="21" xfId="0" applyFont="1" applyBorder="1" applyAlignment="1" applyProtection="1">
      <alignment horizontal="center" vertical="center"/>
    </xf>
    <xf numFmtId="0" fontId="4" fillId="0" borderId="20" xfId="0" applyFont="1" applyBorder="1" applyAlignment="1" applyProtection="1">
      <alignment horizontal="center" vertical="center"/>
    </xf>
    <xf numFmtId="0" fontId="7" fillId="0" borderId="0" xfId="0" applyFont="1" applyAlignment="1" applyProtection="1">
      <alignment horizontal="center" vertical="center"/>
    </xf>
    <xf numFmtId="0" fontId="4" fillId="0" borderId="18" xfId="0" applyFont="1" applyBorder="1" applyAlignment="1" applyProtection="1">
      <alignment vertical="center" shrinkToFit="1"/>
    </xf>
    <xf numFmtId="0" fontId="11" fillId="0" borderId="22" xfId="0" applyFont="1" applyFill="1" applyBorder="1" applyAlignment="1" applyProtection="1">
      <alignment vertical="center" wrapText="1" shrinkToFit="1"/>
    </xf>
    <xf numFmtId="0" fontId="11" fillId="0" borderId="25" xfId="0" applyFont="1" applyFill="1" applyBorder="1" applyAlignment="1" applyProtection="1">
      <alignment vertical="center" wrapText="1" shrinkToFit="1"/>
    </xf>
    <xf numFmtId="0" fontId="4" fillId="0" borderId="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6" xfId="0" applyFont="1" applyFill="1" applyBorder="1" applyAlignment="1" applyProtection="1">
      <alignment vertical="center" shrinkToFit="1"/>
    </xf>
    <xf numFmtId="0" fontId="4" fillId="0" borderId="23" xfId="0" applyFont="1" applyFill="1" applyBorder="1" applyAlignment="1" applyProtection="1">
      <alignment vertical="center" shrinkToFit="1"/>
    </xf>
    <xf numFmtId="0" fontId="4" fillId="0" borderId="22" xfId="0" applyFont="1" applyFill="1" applyBorder="1" applyAlignment="1" applyProtection="1">
      <alignment vertical="center" wrapText="1" shrinkToFit="1"/>
    </xf>
    <xf numFmtId="0" fontId="4" fillId="0" borderId="25" xfId="0" applyFont="1" applyFill="1" applyBorder="1" applyAlignment="1" applyProtection="1">
      <alignment vertical="center" wrapText="1" shrinkToFit="1"/>
    </xf>
    <xf numFmtId="0" fontId="4" fillId="0" borderId="22" xfId="0" applyFont="1" applyBorder="1" applyAlignment="1" applyProtection="1">
      <alignment vertical="center" shrinkToFit="1"/>
    </xf>
    <xf numFmtId="0" fontId="4" fillId="0" borderId="25" xfId="0" applyFont="1" applyBorder="1" applyAlignment="1" applyProtection="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11A4E-56B2-41C8-B702-BB4A437176AE}">
  <sheetPr>
    <tabColor rgb="FFFFFF00"/>
    <pageSetUpPr fitToPage="1"/>
  </sheetPr>
  <dimension ref="A1:N259"/>
  <sheetViews>
    <sheetView showGridLines="0" tabSelected="1" view="pageBreakPreview" zoomScale="70" zoomScaleNormal="70" zoomScaleSheetLayoutView="70" zoomScalePageLayoutView="70" workbookViewId="0">
      <selection activeCell="K3" sqref="K3"/>
    </sheetView>
  </sheetViews>
  <sheetFormatPr defaultColWidth="8.59765625" defaultRowHeight="18" x14ac:dyDescent="0.45"/>
  <cols>
    <col min="1" max="1" width="6.59765625" style="1" customWidth="1"/>
    <col min="2" max="2" width="14.5" style="1" customWidth="1"/>
    <col min="3" max="3" width="28.296875" style="1" customWidth="1"/>
    <col min="4" max="4" width="19.09765625" style="1" customWidth="1"/>
    <col min="5" max="5" width="21.3984375" style="1" customWidth="1"/>
    <col min="6" max="6" width="11" style="1" customWidth="1"/>
    <col min="7" max="7" width="6" style="1" customWidth="1"/>
    <col min="8" max="8" width="5.59765625" style="3" customWidth="1"/>
    <col min="9" max="9" width="6.09765625" style="1" customWidth="1"/>
    <col min="10" max="10" width="5.59765625" style="1" customWidth="1"/>
    <col min="11" max="11" width="18.09765625" style="1" customWidth="1"/>
    <col min="12" max="12" width="40.5" style="1" customWidth="1"/>
    <col min="13" max="13" width="6.59765625" style="3" customWidth="1"/>
    <col min="14" max="16384" width="8.59765625" style="1"/>
  </cols>
  <sheetData>
    <row r="1" spans="1:14" ht="33" customHeight="1" x14ac:dyDescent="0.45">
      <c r="A1" s="54"/>
      <c r="B1" s="55"/>
      <c r="C1" s="54"/>
      <c r="D1" s="54"/>
      <c r="E1" s="54"/>
      <c r="F1" s="54"/>
      <c r="G1" s="55"/>
      <c r="H1" s="56"/>
      <c r="I1" s="54"/>
      <c r="J1" s="55"/>
      <c r="K1" s="54"/>
      <c r="L1" s="4" t="s">
        <v>0</v>
      </c>
      <c r="M1" s="57"/>
    </row>
    <row r="2" spans="1:14" ht="42.9" customHeight="1" x14ac:dyDescent="0.45">
      <c r="A2" s="344" t="s">
        <v>1</v>
      </c>
      <c r="B2" s="344"/>
      <c r="C2" s="344"/>
      <c r="D2" s="344"/>
      <c r="E2" s="344"/>
      <c r="F2" s="344"/>
      <c r="G2" s="344"/>
      <c r="H2" s="344"/>
      <c r="I2" s="344"/>
      <c r="J2" s="344"/>
      <c r="K2" s="344"/>
      <c r="L2" s="344"/>
      <c r="M2" s="344"/>
      <c r="N2" s="2"/>
    </row>
    <row r="3" spans="1:14" ht="34.200000000000003" customHeight="1" x14ac:dyDescent="0.45">
      <c r="A3" s="58"/>
      <c r="B3" s="58"/>
      <c r="C3" s="58"/>
      <c r="D3" s="58"/>
      <c r="E3" s="58"/>
      <c r="F3" s="58"/>
      <c r="G3" s="58"/>
      <c r="H3" s="58"/>
      <c r="I3" s="58"/>
      <c r="J3" s="58"/>
      <c r="K3" s="58"/>
      <c r="L3" s="58"/>
      <c r="M3" s="58"/>
      <c r="N3" s="2"/>
    </row>
    <row r="4" spans="1:14" ht="38.1" customHeight="1" x14ac:dyDescent="0.65">
      <c r="A4" s="54"/>
      <c r="B4" s="59" t="s">
        <v>2</v>
      </c>
      <c r="C4" s="5"/>
      <c r="D4" s="59" t="s">
        <v>3</v>
      </c>
      <c r="E4" s="349"/>
      <c r="F4" s="349"/>
      <c r="G4" s="349"/>
      <c r="H4" s="349"/>
      <c r="I4" s="349"/>
      <c r="J4" s="349"/>
      <c r="K4" s="349"/>
      <c r="L4" s="349"/>
      <c r="M4" s="60"/>
      <c r="N4" s="2"/>
    </row>
    <row r="5" spans="1:14" ht="36.6" customHeight="1" x14ac:dyDescent="0.65">
      <c r="A5" s="55"/>
      <c r="B5" s="61" t="s">
        <v>4</v>
      </c>
      <c r="C5" s="348"/>
      <c r="D5" s="348"/>
      <c r="E5" s="348"/>
      <c r="F5" s="348"/>
      <c r="G5" s="348"/>
      <c r="H5" s="348"/>
      <c r="I5" s="348"/>
      <c r="J5" s="62"/>
      <c r="K5" s="61" t="s">
        <v>5</v>
      </c>
      <c r="L5" s="6"/>
      <c r="M5" s="60"/>
    </row>
    <row r="6" spans="1:14" ht="39" customHeight="1" x14ac:dyDescent="0.65">
      <c r="A6" s="54"/>
      <c r="B6" s="61" t="s">
        <v>6</v>
      </c>
      <c r="C6" s="6"/>
      <c r="D6" s="312" t="s">
        <v>7</v>
      </c>
      <c r="E6" s="312"/>
      <c r="F6" s="348"/>
      <c r="G6" s="348"/>
      <c r="H6" s="348"/>
      <c r="I6" s="348"/>
      <c r="J6" s="348"/>
      <c r="K6" s="348"/>
      <c r="L6" s="348"/>
      <c r="M6" s="60"/>
      <c r="N6" s="2"/>
    </row>
    <row r="7" spans="1:14" ht="27.6" customHeight="1" x14ac:dyDescent="0.45">
      <c r="A7" s="55"/>
      <c r="B7" s="63"/>
      <c r="C7" s="63"/>
      <c r="D7" s="63"/>
      <c r="E7" s="63"/>
      <c r="F7" s="63"/>
      <c r="G7" s="63"/>
      <c r="H7" s="64"/>
      <c r="I7" s="63"/>
      <c r="J7" s="63"/>
      <c r="K7" s="63"/>
      <c r="L7" s="63"/>
      <c r="M7" s="60"/>
    </row>
    <row r="8" spans="1:14" ht="41.4" customHeight="1" x14ac:dyDescent="0.45">
      <c r="A8" s="65" t="s">
        <v>8</v>
      </c>
      <c r="B8" s="331" t="s">
        <v>9</v>
      </c>
      <c r="C8" s="332"/>
      <c r="D8" s="331" t="s">
        <v>10</v>
      </c>
      <c r="E8" s="332"/>
      <c r="F8" s="66" t="s">
        <v>11</v>
      </c>
      <c r="G8" s="67" t="s">
        <v>12</v>
      </c>
      <c r="H8" s="67" t="s">
        <v>13</v>
      </c>
      <c r="I8" s="68" t="s">
        <v>12</v>
      </c>
      <c r="J8" s="66" t="s">
        <v>14</v>
      </c>
      <c r="K8" s="68" t="s">
        <v>15</v>
      </c>
      <c r="L8" s="338" t="s">
        <v>16</v>
      </c>
      <c r="M8" s="339"/>
    </row>
    <row r="9" spans="1:14" s="50" customFormat="1" ht="22.65" customHeight="1" x14ac:dyDescent="0.45">
      <c r="A9" s="333" t="s">
        <v>17</v>
      </c>
      <c r="B9" s="334"/>
      <c r="C9" s="334"/>
      <c r="D9" s="335"/>
      <c r="E9" s="335"/>
      <c r="F9" s="69"/>
      <c r="G9" s="69"/>
      <c r="H9" s="69"/>
      <c r="I9" s="69"/>
      <c r="J9" s="69"/>
      <c r="K9" s="70"/>
      <c r="L9" s="222"/>
      <c r="M9" s="223"/>
    </row>
    <row r="10" spans="1:14" ht="21" customHeight="1" x14ac:dyDescent="0.45">
      <c r="A10" s="89">
        <v>1</v>
      </c>
      <c r="B10" s="274" t="s">
        <v>18</v>
      </c>
      <c r="C10" s="275"/>
      <c r="D10" s="336" t="s">
        <v>19</v>
      </c>
      <c r="E10" s="337"/>
      <c r="F10" s="169">
        <v>38500</v>
      </c>
      <c r="G10" s="24"/>
      <c r="H10" s="134" t="s">
        <v>20</v>
      </c>
      <c r="I10" s="278" t="s">
        <v>21</v>
      </c>
      <c r="J10" s="279"/>
      <c r="K10" s="167">
        <f t="shared" ref="K10:K30" si="0">F10*G10</f>
        <v>0</v>
      </c>
      <c r="L10" s="285"/>
      <c r="M10" s="286"/>
    </row>
    <row r="11" spans="1:14" ht="21" customHeight="1" x14ac:dyDescent="0.45">
      <c r="A11" s="89">
        <v>1</v>
      </c>
      <c r="B11" s="177" t="s">
        <v>282</v>
      </c>
      <c r="C11" s="178"/>
      <c r="D11" s="179" t="s">
        <v>19</v>
      </c>
      <c r="E11" s="180"/>
      <c r="F11" s="170">
        <v>29700</v>
      </c>
      <c r="G11" s="171"/>
      <c r="H11" s="172" t="s">
        <v>20</v>
      </c>
      <c r="I11" s="181" t="s">
        <v>21</v>
      </c>
      <c r="J11" s="182"/>
      <c r="K11" s="114">
        <f t="shared" si="0"/>
        <v>0</v>
      </c>
      <c r="L11" s="183"/>
      <c r="M11" s="184"/>
    </row>
    <row r="12" spans="1:14" ht="21" customHeight="1" x14ac:dyDescent="0.45">
      <c r="A12" s="89">
        <v>1</v>
      </c>
      <c r="B12" s="177" t="s">
        <v>283</v>
      </c>
      <c r="C12" s="178"/>
      <c r="D12" s="179" t="s">
        <v>284</v>
      </c>
      <c r="E12" s="180"/>
      <c r="F12" s="170">
        <v>22000</v>
      </c>
      <c r="G12" s="171"/>
      <c r="H12" s="172" t="s">
        <v>20</v>
      </c>
      <c r="I12" s="181" t="s">
        <v>21</v>
      </c>
      <c r="J12" s="182"/>
      <c r="K12" s="114">
        <f t="shared" ref="K12" si="1">F12*G12</f>
        <v>0</v>
      </c>
      <c r="L12" s="183"/>
      <c r="M12" s="184"/>
    </row>
    <row r="13" spans="1:14" ht="21" customHeight="1" x14ac:dyDescent="0.45">
      <c r="A13" s="74">
        <v>2</v>
      </c>
      <c r="B13" s="188" t="s">
        <v>22</v>
      </c>
      <c r="C13" s="176"/>
      <c r="D13" s="185" t="s">
        <v>23</v>
      </c>
      <c r="E13" s="187"/>
      <c r="F13" s="8">
        <v>8800</v>
      </c>
      <c r="G13" s="9"/>
      <c r="H13" s="75" t="s">
        <v>20</v>
      </c>
      <c r="I13" s="173" t="s">
        <v>21</v>
      </c>
      <c r="J13" s="174"/>
      <c r="K13" s="73">
        <f t="shared" si="0"/>
        <v>0</v>
      </c>
      <c r="L13" s="175" t="s">
        <v>24</v>
      </c>
      <c r="M13" s="176"/>
    </row>
    <row r="14" spans="1:14" ht="21" customHeight="1" x14ac:dyDescent="0.45">
      <c r="A14" s="74">
        <v>2</v>
      </c>
      <c r="B14" s="188" t="s">
        <v>285</v>
      </c>
      <c r="C14" s="176"/>
      <c r="D14" s="185" t="s">
        <v>23</v>
      </c>
      <c r="E14" s="187"/>
      <c r="F14" s="8">
        <v>6600</v>
      </c>
      <c r="G14" s="9"/>
      <c r="H14" s="75" t="s">
        <v>20</v>
      </c>
      <c r="I14" s="173" t="s">
        <v>21</v>
      </c>
      <c r="J14" s="174"/>
      <c r="K14" s="73">
        <f t="shared" ref="K14:K15" si="2">F14*G14</f>
        <v>0</v>
      </c>
      <c r="L14" s="175" t="s">
        <v>24</v>
      </c>
      <c r="M14" s="176"/>
    </row>
    <row r="15" spans="1:14" ht="21" customHeight="1" x14ac:dyDescent="0.45">
      <c r="A15" s="74">
        <v>3</v>
      </c>
      <c r="B15" s="175" t="s">
        <v>25</v>
      </c>
      <c r="C15" s="176"/>
      <c r="D15" s="185" t="s">
        <v>26</v>
      </c>
      <c r="E15" s="186"/>
      <c r="F15" s="8">
        <v>11000</v>
      </c>
      <c r="G15" s="9"/>
      <c r="H15" s="76" t="s">
        <v>20</v>
      </c>
      <c r="I15" s="173" t="s">
        <v>21</v>
      </c>
      <c r="J15" s="174"/>
      <c r="K15" s="73">
        <f t="shared" si="2"/>
        <v>0</v>
      </c>
      <c r="L15" s="175" t="s">
        <v>24</v>
      </c>
      <c r="M15" s="176"/>
    </row>
    <row r="16" spans="1:14" ht="21" customHeight="1" x14ac:dyDescent="0.45">
      <c r="A16" s="74">
        <v>3</v>
      </c>
      <c r="B16" s="175" t="s">
        <v>286</v>
      </c>
      <c r="C16" s="176"/>
      <c r="D16" s="185" t="s">
        <v>26</v>
      </c>
      <c r="E16" s="186"/>
      <c r="F16" s="8">
        <v>7700</v>
      </c>
      <c r="G16" s="9"/>
      <c r="H16" s="76" t="s">
        <v>20</v>
      </c>
      <c r="I16" s="173" t="s">
        <v>21</v>
      </c>
      <c r="J16" s="174"/>
      <c r="K16" s="73">
        <f t="shared" si="0"/>
        <v>0</v>
      </c>
      <c r="L16" s="175" t="s">
        <v>24</v>
      </c>
      <c r="M16" s="176"/>
    </row>
    <row r="17" spans="1:13" ht="21" customHeight="1" x14ac:dyDescent="0.45">
      <c r="A17" s="168">
        <v>4</v>
      </c>
      <c r="B17" s="175" t="s">
        <v>27</v>
      </c>
      <c r="C17" s="176"/>
      <c r="D17" s="185" t="s">
        <v>28</v>
      </c>
      <c r="E17" s="186"/>
      <c r="F17" s="10">
        <v>14300.000000000002</v>
      </c>
      <c r="G17" s="9"/>
      <c r="H17" s="75" t="s">
        <v>20</v>
      </c>
      <c r="I17" s="173" t="s">
        <v>21</v>
      </c>
      <c r="J17" s="174"/>
      <c r="K17" s="73">
        <f t="shared" ref="K17" si="3">F17*G17</f>
        <v>0</v>
      </c>
      <c r="L17" s="175" t="s">
        <v>24</v>
      </c>
      <c r="M17" s="176"/>
    </row>
    <row r="18" spans="1:13" ht="21" customHeight="1" x14ac:dyDescent="0.45">
      <c r="A18" s="77">
        <v>4</v>
      </c>
      <c r="B18" s="175" t="s">
        <v>287</v>
      </c>
      <c r="C18" s="176"/>
      <c r="D18" s="185" t="s">
        <v>28</v>
      </c>
      <c r="E18" s="186"/>
      <c r="F18" s="10">
        <v>9350</v>
      </c>
      <c r="G18" s="9"/>
      <c r="H18" s="75" t="s">
        <v>20</v>
      </c>
      <c r="I18" s="173" t="s">
        <v>21</v>
      </c>
      <c r="J18" s="174"/>
      <c r="K18" s="73">
        <f t="shared" si="0"/>
        <v>0</v>
      </c>
      <c r="L18" s="175" t="s">
        <v>24</v>
      </c>
      <c r="M18" s="176"/>
    </row>
    <row r="19" spans="1:13" ht="21" customHeight="1" x14ac:dyDescent="0.45">
      <c r="A19" s="168">
        <v>5</v>
      </c>
      <c r="B19" s="175" t="s">
        <v>29</v>
      </c>
      <c r="C19" s="176"/>
      <c r="D19" s="185" t="s">
        <v>30</v>
      </c>
      <c r="E19" s="187"/>
      <c r="F19" s="8">
        <v>121000.00000000001</v>
      </c>
      <c r="G19" s="9"/>
      <c r="H19" s="75" t="s">
        <v>20</v>
      </c>
      <c r="I19" s="173" t="s">
        <v>21</v>
      </c>
      <c r="J19" s="174"/>
      <c r="K19" s="73">
        <f t="shared" ref="K19" si="4">F19*G19</f>
        <v>0</v>
      </c>
      <c r="L19" s="175" t="s">
        <v>31</v>
      </c>
      <c r="M19" s="176"/>
    </row>
    <row r="20" spans="1:13" ht="21" customHeight="1" x14ac:dyDescent="0.45">
      <c r="A20" s="77">
        <v>5</v>
      </c>
      <c r="B20" s="175" t="s">
        <v>288</v>
      </c>
      <c r="C20" s="176"/>
      <c r="D20" s="185" t="s">
        <v>30</v>
      </c>
      <c r="E20" s="187"/>
      <c r="F20" s="8">
        <v>71500</v>
      </c>
      <c r="G20" s="9"/>
      <c r="H20" s="75" t="s">
        <v>20</v>
      </c>
      <c r="I20" s="173" t="s">
        <v>21</v>
      </c>
      <c r="J20" s="174"/>
      <c r="K20" s="73">
        <f t="shared" si="0"/>
        <v>0</v>
      </c>
      <c r="L20" s="175" t="s">
        <v>31</v>
      </c>
      <c r="M20" s="176"/>
    </row>
    <row r="21" spans="1:13" ht="21" customHeight="1" x14ac:dyDescent="0.45">
      <c r="A21" s="74">
        <v>6</v>
      </c>
      <c r="B21" s="188" t="s">
        <v>32</v>
      </c>
      <c r="C21" s="176"/>
      <c r="D21" s="185" t="s">
        <v>33</v>
      </c>
      <c r="E21" s="187"/>
      <c r="F21" s="8">
        <v>77000</v>
      </c>
      <c r="G21" s="9"/>
      <c r="H21" s="75" t="s">
        <v>20</v>
      </c>
      <c r="I21" s="173" t="s">
        <v>21</v>
      </c>
      <c r="J21" s="174"/>
      <c r="K21" s="73">
        <f t="shared" ref="K21" si="5">F21*G21</f>
        <v>0</v>
      </c>
      <c r="L21" s="175" t="s">
        <v>34</v>
      </c>
      <c r="M21" s="176"/>
    </row>
    <row r="22" spans="1:13" ht="21" customHeight="1" x14ac:dyDescent="0.45">
      <c r="A22" s="74">
        <v>6</v>
      </c>
      <c r="B22" s="188" t="s">
        <v>289</v>
      </c>
      <c r="C22" s="176"/>
      <c r="D22" s="185" t="s">
        <v>33</v>
      </c>
      <c r="E22" s="187"/>
      <c r="F22" s="8">
        <v>45100</v>
      </c>
      <c r="G22" s="9"/>
      <c r="H22" s="75" t="s">
        <v>20</v>
      </c>
      <c r="I22" s="173" t="s">
        <v>21</v>
      </c>
      <c r="J22" s="174"/>
      <c r="K22" s="73">
        <f t="shared" si="0"/>
        <v>0</v>
      </c>
      <c r="L22" s="175" t="s">
        <v>34</v>
      </c>
      <c r="M22" s="176"/>
    </row>
    <row r="23" spans="1:13" ht="21" customHeight="1" x14ac:dyDescent="0.45">
      <c r="A23" s="168">
        <v>7</v>
      </c>
      <c r="B23" s="175" t="s">
        <v>35</v>
      </c>
      <c r="C23" s="176"/>
      <c r="D23" s="185" t="s">
        <v>36</v>
      </c>
      <c r="E23" s="187"/>
      <c r="F23" s="8">
        <v>55000.000000000007</v>
      </c>
      <c r="G23" s="9"/>
      <c r="H23" s="75" t="s">
        <v>20</v>
      </c>
      <c r="I23" s="173" t="s">
        <v>21</v>
      </c>
      <c r="J23" s="174"/>
      <c r="K23" s="73">
        <f t="shared" ref="K23" si="6">F23*G23</f>
        <v>0</v>
      </c>
      <c r="L23" s="175" t="s">
        <v>37</v>
      </c>
      <c r="M23" s="176"/>
    </row>
    <row r="24" spans="1:13" ht="21" customHeight="1" x14ac:dyDescent="0.45">
      <c r="A24" s="77">
        <v>7</v>
      </c>
      <c r="B24" s="175" t="s">
        <v>290</v>
      </c>
      <c r="C24" s="176"/>
      <c r="D24" s="185" t="s">
        <v>36</v>
      </c>
      <c r="E24" s="187"/>
      <c r="F24" s="8">
        <v>40700</v>
      </c>
      <c r="G24" s="9"/>
      <c r="H24" s="75" t="s">
        <v>20</v>
      </c>
      <c r="I24" s="173" t="s">
        <v>21</v>
      </c>
      <c r="J24" s="174"/>
      <c r="K24" s="73">
        <f t="shared" si="0"/>
        <v>0</v>
      </c>
      <c r="L24" s="175" t="s">
        <v>37</v>
      </c>
      <c r="M24" s="176"/>
    </row>
    <row r="25" spans="1:13" ht="21" customHeight="1" x14ac:dyDescent="0.45">
      <c r="A25" s="74">
        <v>8</v>
      </c>
      <c r="B25" s="188" t="s">
        <v>38</v>
      </c>
      <c r="C25" s="176"/>
      <c r="D25" s="185" t="s">
        <v>39</v>
      </c>
      <c r="E25" s="187"/>
      <c r="F25" s="8">
        <v>52800.000000000007</v>
      </c>
      <c r="G25" s="9"/>
      <c r="H25" s="75" t="s">
        <v>20</v>
      </c>
      <c r="I25" s="173" t="s">
        <v>21</v>
      </c>
      <c r="J25" s="174"/>
      <c r="K25" s="73">
        <f t="shared" si="0"/>
        <v>0</v>
      </c>
      <c r="L25" s="175" t="s">
        <v>40</v>
      </c>
      <c r="M25" s="176"/>
    </row>
    <row r="26" spans="1:13" ht="21" customHeight="1" x14ac:dyDescent="0.45">
      <c r="A26" s="74">
        <v>9</v>
      </c>
      <c r="B26" s="188" t="s">
        <v>41</v>
      </c>
      <c r="C26" s="176"/>
      <c r="D26" s="185" t="s">
        <v>42</v>
      </c>
      <c r="E26" s="187"/>
      <c r="F26" s="8">
        <v>25300.000000000004</v>
      </c>
      <c r="G26" s="9"/>
      <c r="H26" s="75" t="s">
        <v>20</v>
      </c>
      <c r="I26" s="173" t="s">
        <v>21</v>
      </c>
      <c r="J26" s="174"/>
      <c r="K26" s="73">
        <f t="shared" si="0"/>
        <v>0</v>
      </c>
      <c r="L26" s="175" t="s">
        <v>43</v>
      </c>
      <c r="M26" s="176"/>
    </row>
    <row r="27" spans="1:13" ht="21" customHeight="1" x14ac:dyDescent="0.45">
      <c r="A27" s="74">
        <v>10</v>
      </c>
      <c r="B27" s="188" t="s">
        <v>44</v>
      </c>
      <c r="C27" s="176"/>
      <c r="D27" s="185" t="s">
        <v>45</v>
      </c>
      <c r="E27" s="187"/>
      <c r="F27" s="8">
        <v>37400</v>
      </c>
      <c r="G27" s="9"/>
      <c r="H27" s="75" t="s">
        <v>20</v>
      </c>
      <c r="I27" s="173" t="s">
        <v>21</v>
      </c>
      <c r="J27" s="174"/>
      <c r="K27" s="73">
        <f t="shared" si="0"/>
        <v>0</v>
      </c>
      <c r="L27" s="175" t="s">
        <v>43</v>
      </c>
      <c r="M27" s="176"/>
    </row>
    <row r="28" spans="1:13" ht="21" customHeight="1" x14ac:dyDescent="0.45">
      <c r="A28" s="74">
        <v>11</v>
      </c>
      <c r="B28" s="188" t="s">
        <v>46</v>
      </c>
      <c r="C28" s="176"/>
      <c r="D28" s="185" t="s">
        <v>47</v>
      </c>
      <c r="E28" s="187"/>
      <c r="F28" s="8">
        <v>176000</v>
      </c>
      <c r="G28" s="9"/>
      <c r="H28" s="75" t="s">
        <v>20</v>
      </c>
      <c r="I28" s="173" t="s">
        <v>21</v>
      </c>
      <c r="J28" s="174"/>
      <c r="K28" s="73">
        <f t="shared" si="0"/>
        <v>0</v>
      </c>
      <c r="L28" s="175" t="s">
        <v>40</v>
      </c>
      <c r="M28" s="176"/>
    </row>
    <row r="29" spans="1:13" ht="21" customHeight="1" x14ac:dyDescent="0.45">
      <c r="A29" s="74">
        <v>12</v>
      </c>
      <c r="B29" s="188" t="s">
        <v>48</v>
      </c>
      <c r="C29" s="176"/>
      <c r="D29" s="185" t="s">
        <v>49</v>
      </c>
      <c r="E29" s="187"/>
      <c r="F29" s="8">
        <v>121000.00000000001</v>
      </c>
      <c r="G29" s="9"/>
      <c r="H29" s="75" t="s">
        <v>20</v>
      </c>
      <c r="I29" s="173" t="s">
        <v>21</v>
      </c>
      <c r="J29" s="174"/>
      <c r="K29" s="73">
        <f t="shared" si="0"/>
        <v>0</v>
      </c>
      <c r="L29" s="175" t="s">
        <v>43</v>
      </c>
      <c r="M29" s="176"/>
    </row>
    <row r="30" spans="1:13" ht="21" hidden="1" customHeight="1" x14ac:dyDescent="0.45">
      <c r="A30" s="74">
        <v>13</v>
      </c>
      <c r="B30" s="175" t="s">
        <v>50</v>
      </c>
      <c r="C30" s="176"/>
      <c r="D30" s="185" t="s">
        <v>51</v>
      </c>
      <c r="E30" s="187"/>
      <c r="F30" s="8">
        <v>104500.00000000001</v>
      </c>
      <c r="G30" s="9"/>
      <c r="H30" s="75" t="s">
        <v>20</v>
      </c>
      <c r="I30" s="173" t="s">
        <v>21</v>
      </c>
      <c r="J30" s="174"/>
      <c r="K30" s="73">
        <f t="shared" si="0"/>
        <v>0</v>
      </c>
      <c r="L30" s="175" t="s">
        <v>52</v>
      </c>
      <c r="M30" s="176"/>
    </row>
    <row r="31" spans="1:13" ht="21" hidden="1" customHeight="1" x14ac:dyDescent="0.45">
      <c r="A31" s="78">
        <v>14</v>
      </c>
      <c r="B31" s="79" t="s">
        <v>53</v>
      </c>
      <c r="C31" s="79"/>
      <c r="D31" s="80" t="s">
        <v>54</v>
      </c>
      <c r="E31" s="79"/>
      <c r="F31" s="79"/>
      <c r="G31" s="81">
        <v>1</v>
      </c>
      <c r="H31" s="79" t="s">
        <v>20</v>
      </c>
      <c r="I31" s="82"/>
      <c r="J31" s="83"/>
      <c r="K31" s="84"/>
      <c r="L31" s="84"/>
      <c r="M31" s="80"/>
    </row>
    <row r="32" spans="1:13" ht="21" hidden="1" customHeight="1" x14ac:dyDescent="0.45">
      <c r="A32" s="78">
        <v>15</v>
      </c>
      <c r="B32" s="79" t="s">
        <v>55</v>
      </c>
      <c r="C32" s="79"/>
      <c r="D32" s="85"/>
      <c r="E32" s="86"/>
      <c r="F32" s="86"/>
      <c r="G32" s="81">
        <v>1</v>
      </c>
      <c r="H32" s="79" t="s">
        <v>20</v>
      </c>
      <c r="I32" s="82"/>
      <c r="J32" s="83"/>
      <c r="K32" s="84"/>
      <c r="L32" s="84"/>
      <c r="M32" s="80"/>
    </row>
    <row r="33" spans="1:13" ht="21" hidden="1" customHeight="1" x14ac:dyDescent="0.45">
      <c r="A33" s="78">
        <v>16</v>
      </c>
      <c r="B33" s="79" t="s">
        <v>56</v>
      </c>
      <c r="C33" s="79"/>
      <c r="D33" s="85"/>
      <c r="E33" s="86"/>
      <c r="F33" s="86"/>
      <c r="G33" s="81">
        <v>1</v>
      </c>
      <c r="H33" s="79" t="s">
        <v>20</v>
      </c>
      <c r="I33" s="82"/>
      <c r="J33" s="83"/>
      <c r="K33" s="84"/>
      <c r="L33" s="84"/>
      <c r="M33" s="80"/>
    </row>
    <row r="34" spans="1:13" ht="21" hidden="1" customHeight="1" x14ac:dyDescent="0.45">
      <c r="A34" s="78">
        <v>17</v>
      </c>
      <c r="B34" s="79" t="s">
        <v>57</v>
      </c>
      <c r="C34" s="79"/>
      <c r="D34" s="85"/>
      <c r="E34" s="86"/>
      <c r="F34" s="86"/>
      <c r="G34" s="81">
        <v>1</v>
      </c>
      <c r="H34" s="79" t="s">
        <v>20</v>
      </c>
      <c r="I34" s="82"/>
      <c r="J34" s="83"/>
      <c r="K34" s="84"/>
      <c r="L34" s="84"/>
      <c r="M34" s="80"/>
    </row>
    <row r="35" spans="1:13" ht="21" hidden="1" customHeight="1" x14ac:dyDescent="0.45">
      <c r="A35" s="78">
        <v>18</v>
      </c>
      <c r="B35" s="79" t="s">
        <v>58</v>
      </c>
      <c r="C35" s="79"/>
      <c r="D35" s="85"/>
      <c r="E35" s="86"/>
      <c r="F35" s="86"/>
      <c r="G35" s="81">
        <v>1</v>
      </c>
      <c r="H35" s="79" t="s">
        <v>20</v>
      </c>
      <c r="I35" s="82"/>
      <c r="J35" s="83"/>
      <c r="K35" s="84"/>
      <c r="L35" s="84"/>
      <c r="M35" s="80"/>
    </row>
    <row r="36" spans="1:13" ht="21" hidden="1" customHeight="1" x14ac:dyDescent="0.45">
      <c r="A36" s="78">
        <v>19</v>
      </c>
      <c r="B36" s="79" t="s">
        <v>59</v>
      </c>
      <c r="C36" s="79"/>
      <c r="D36" s="85"/>
      <c r="E36" s="86"/>
      <c r="F36" s="86"/>
      <c r="G36" s="81">
        <v>1</v>
      </c>
      <c r="H36" s="79" t="s">
        <v>20</v>
      </c>
      <c r="I36" s="82"/>
      <c r="J36" s="83"/>
      <c r="K36" s="84"/>
      <c r="L36" s="84"/>
      <c r="M36" s="80"/>
    </row>
    <row r="37" spans="1:13" ht="21" hidden="1" customHeight="1" x14ac:dyDescent="0.45">
      <c r="A37" s="78">
        <v>20</v>
      </c>
      <c r="B37" s="79" t="s">
        <v>60</v>
      </c>
      <c r="C37" s="79"/>
      <c r="D37" s="85"/>
      <c r="E37" s="86"/>
      <c r="F37" s="86"/>
      <c r="G37" s="81">
        <v>1</v>
      </c>
      <c r="H37" s="79" t="s">
        <v>20</v>
      </c>
      <c r="I37" s="82"/>
      <c r="J37" s="83"/>
      <c r="K37" s="84"/>
      <c r="L37" s="84"/>
      <c r="M37" s="80"/>
    </row>
    <row r="38" spans="1:13" ht="21" customHeight="1" x14ac:dyDescent="0.45">
      <c r="A38" s="297" t="s">
        <v>61</v>
      </c>
      <c r="B38" s="298"/>
      <c r="C38" s="298"/>
      <c r="D38" s="298"/>
      <c r="E38" s="298"/>
      <c r="F38" s="298"/>
      <c r="G38" s="298"/>
      <c r="H38" s="298"/>
      <c r="I38" s="298"/>
      <c r="J38" s="298"/>
      <c r="K38" s="298"/>
      <c r="L38" s="298"/>
      <c r="M38" s="299"/>
    </row>
    <row r="39" spans="1:13" ht="21" customHeight="1" x14ac:dyDescent="0.45">
      <c r="A39" s="297" t="s">
        <v>62</v>
      </c>
      <c r="B39" s="298"/>
      <c r="C39" s="298"/>
      <c r="D39" s="298"/>
      <c r="E39" s="298"/>
      <c r="F39" s="298"/>
      <c r="G39" s="298"/>
      <c r="H39" s="298"/>
      <c r="I39" s="298"/>
      <c r="J39" s="298"/>
      <c r="K39" s="298"/>
      <c r="L39" s="298"/>
      <c r="M39" s="299"/>
    </row>
    <row r="40" spans="1:13" s="50" customFormat="1" ht="22.65" customHeight="1" x14ac:dyDescent="0.45">
      <c r="A40" s="300" t="s">
        <v>63</v>
      </c>
      <c r="B40" s="301"/>
      <c r="C40" s="301"/>
      <c r="D40" s="301"/>
      <c r="E40" s="301"/>
      <c r="F40" s="301"/>
      <c r="G40" s="301"/>
      <c r="H40" s="301"/>
      <c r="I40" s="301"/>
      <c r="J40" s="301"/>
      <c r="K40" s="304"/>
      <c r="L40" s="301"/>
      <c r="M40" s="302"/>
    </row>
    <row r="41" spans="1:13" ht="21" customHeight="1" x14ac:dyDescent="0.45">
      <c r="A41" s="242" t="s">
        <v>64</v>
      </c>
      <c r="B41" s="243"/>
      <c r="C41" s="243"/>
      <c r="D41" s="291"/>
      <c r="E41" s="291"/>
      <c r="F41" s="87"/>
      <c r="G41" s="87"/>
      <c r="H41" s="87"/>
      <c r="I41" s="87"/>
      <c r="J41" s="87"/>
      <c r="K41" s="88"/>
      <c r="L41" s="280"/>
      <c r="M41" s="281"/>
    </row>
    <row r="42" spans="1:13" ht="21" customHeight="1" x14ac:dyDescent="0.45">
      <c r="A42" s="89">
        <v>1</v>
      </c>
      <c r="B42" s="238" t="s">
        <v>65</v>
      </c>
      <c r="C42" s="239"/>
      <c r="D42" s="306" t="s">
        <v>66</v>
      </c>
      <c r="E42" s="307"/>
      <c r="F42" s="11">
        <v>49500.000000000007</v>
      </c>
      <c r="G42" s="7"/>
      <c r="H42" s="90" t="s">
        <v>67</v>
      </c>
      <c r="I42" s="254" t="s">
        <v>21</v>
      </c>
      <c r="J42" s="255"/>
      <c r="K42" s="73">
        <f t="shared" ref="K42:K53" si="7">F42*G42</f>
        <v>0</v>
      </c>
      <c r="L42" s="254"/>
      <c r="M42" s="255"/>
    </row>
    <row r="43" spans="1:13" ht="21" customHeight="1" x14ac:dyDescent="0.45">
      <c r="A43" s="91">
        <v>2</v>
      </c>
      <c r="B43" s="175" t="s">
        <v>68</v>
      </c>
      <c r="C43" s="176"/>
      <c r="D43" s="308"/>
      <c r="E43" s="309"/>
      <c r="F43" s="12">
        <v>48400.000000000007</v>
      </c>
      <c r="G43" s="13"/>
      <c r="H43" s="75" t="s">
        <v>67</v>
      </c>
      <c r="I43" s="173" t="s">
        <v>21</v>
      </c>
      <c r="J43" s="174"/>
      <c r="K43" s="73">
        <f t="shared" si="7"/>
        <v>0</v>
      </c>
      <c r="L43" s="173"/>
      <c r="M43" s="174"/>
    </row>
    <row r="44" spans="1:13" ht="21" customHeight="1" x14ac:dyDescent="0.45">
      <c r="A44" s="91">
        <v>3</v>
      </c>
      <c r="B44" s="175" t="s">
        <v>69</v>
      </c>
      <c r="C44" s="176"/>
      <c r="D44" s="308"/>
      <c r="E44" s="309"/>
      <c r="F44" s="12">
        <v>47300.000000000007</v>
      </c>
      <c r="G44" s="13"/>
      <c r="H44" s="75" t="s">
        <v>67</v>
      </c>
      <c r="I44" s="173" t="s">
        <v>21</v>
      </c>
      <c r="J44" s="174"/>
      <c r="K44" s="73">
        <f t="shared" si="7"/>
        <v>0</v>
      </c>
      <c r="L44" s="173"/>
      <c r="M44" s="174"/>
    </row>
    <row r="45" spans="1:13" ht="21" customHeight="1" x14ac:dyDescent="0.45">
      <c r="A45" s="91">
        <v>4</v>
      </c>
      <c r="B45" s="175" t="s">
        <v>70</v>
      </c>
      <c r="C45" s="176"/>
      <c r="D45" s="308"/>
      <c r="E45" s="309"/>
      <c r="F45" s="12">
        <v>45100.000000000007</v>
      </c>
      <c r="G45" s="13"/>
      <c r="H45" s="75" t="s">
        <v>67</v>
      </c>
      <c r="I45" s="173" t="s">
        <v>21</v>
      </c>
      <c r="J45" s="174"/>
      <c r="K45" s="73">
        <f t="shared" si="7"/>
        <v>0</v>
      </c>
      <c r="L45" s="173"/>
      <c r="M45" s="174"/>
    </row>
    <row r="46" spans="1:13" ht="21" customHeight="1" x14ac:dyDescent="0.45">
      <c r="A46" s="91">
        <v>5</v>
      </c>
      <c r="B46" s="175" t="s">
        <v>71</v>
      </c>
      <c r="C46" s="176"/>
      <c r="D46" s="308"/>
      <c r="E46" s="309"/>
      <c r="F46" s="12">
        <v>42900</v>
      </c>
      <c r="G46" s="13"/>
      <c r="H46" s="75" t="s">
        <v>67</v>
      </c>
      <c r="I46" s="173" t="s">
        <v>21</v>
      </c>
      <c r="J46" s="174"/>
      <c r="K46" s="73">
        <f t="shared" si="7"/>
        <v>0</v>
      </c>
      <c r="L46" s="173"/>
      <c r="M46" s="174"/>
    </row>
    <row r="47" spans="1:13" ht="21" customHeight="1" x14ac:dyDescent="0.45">
      <c r="A47" s="91">
        <v>6</v>
      </c>
      <c r="B47" s="175" t="s">
        <v>72</v>
      </c>
      <c r="C47" s="176"/>
      <c r="D47" s="310"/>
      <c r="E47" s="311"/>
      <c r="F47" s="12">
        <v>40700</v>
      </c>
      <c r="G47" s="13"/>
      <c r="H47" s="75" t="s">
        <v>67</v>
      </c>
      <c r="I47" s="173" t="s">
        <v>21</v>
      </c>
      <c r="J47" s="174"/>
      <c r="K47" s="73">
        <f t="shared" si="7"/>
        <v>0</v>
      </c>
      <c r="L47" s="173"/>
      <c r="M47" s="174"/>
    </row>
    <row r="48" spans="1:13" ht="21" customHeight="1" x14ac:dyDescent="0.45">
      <c r="A48" s="91">
        <v>7</v>
      </c>
      <c r="B48" s="175" t="s">
        <v>73</v>
      </c>
      <c r="C48" s="176"/>
      <c r="D48" s="324" t="s">
        <v>74</v>
      </c>
      <c r="E48" s="325"/>
      <c r="F48" s="12">
        <v>66000</v>
      </c>
      <c r="G48" s="13"/>
      <c r="H48" s="75" t="s">
        <v>67</v>
      </c>
      <c r="I48" s="173" t="s">
        <v>21</v>
      </c>
      <c r="J48" s="174"/>
      <c r="K48" s="73">
        <f t="shared" si="7"/>
        <v>0</v>
      </c>
      <c r="L48" s="173"/>
      <c r="M48" s="174"/>
    </row>
    <row r="49" spans="1:13" ht="21" customHeight="1" x14ac:dyDescent="0.45">
      <c r="A49" s="91">
        <v>8</v>
      </c>
      <c r="B49" s="175" t="s">
        <v>75</v>
      </c>
      <c r="C49" s="176"/>
      <c r="D49" s="308"/>
      <c r="E49" s="309"/>
      <c r="F49" s="12">
        <v>64900.000000000007</v>
      </c>
      <c r="G49" s="13"/>
      <c r="H49" s="75" t="s">
        <v>67</v>
      </c>
      <c r="I49" s="173" t="s">
        <v>21</v>
      </c>
      <c r="J49" s="174"/>
      <c r="K49" s="73">
        <f t="shared" si="7"/>
        <v>0</v>
      </c>
      <c r="L49" s="173"/>
      <c r="M49" s="174"/>
    </row>
    <row r="50" spans="1:13" ht="21" customHeight="1" x14ac:dyDescent="0.45">
      <c r="A50" s="91">
        <v>9</v>
      </c>
      <c r="B50" s="175" t="s">
        <v>69</v>
      </c>
      <c r="C50" s="176"/>
      <c r="D50" s="308"/>
      <c r="E50" s="309"/>
      <c r="F50" s="12">
        <v>63800.000000000007</v>
      </c>
      <c r="G50" s="13"/>
      <c r="H50" s="75" t="s">
        <v>67</v>
      </c>
      <c r="I50" s="173" t="s">
        <v>21</v>
      </c>
      <c r="J50" s="174"/>
      <c r="K50" s="73">
        <f t="shared" si="7"/>
        <v>0</v>
      </c>
      <c r="L50" s="173"/>
      <c r="M50" s="174"/>
    </row>
    <row r="51" spans="1:13" ht="21" customHeight="1" x14ac:dyDescent="0.45">
      <c r="A51" s="91">
        <v>10</v>
      </c>
      <c r="B51" s="175" t="s">
        <v>70</v>
      </c>
      <c r="C51" s="176"/>
      <c r="D51" s="308"/>
      <c r="E51" s="309"/>
      <c r="F51" s="12">
        <v>61600.000000000007</v>
      </c>
      <c r="G51" s="13"/>
      <c r="H51" s="75" t="s">
        <v>67</v>
      </c>
      <c r="I51" s="173" t="s">
        <v>21</v>
      </c>
      <c r="J51" s="174"/>
      <c r="K51" s="73">
        <f t="shared" si="7"/>
        <v>0</v>
      </c>
      <c r="L51" s="173"/>
      <c r="M51" s="174"/>
    </row>
    <row r="52" spans="1:13" ht="21" customHeight="1" x14ac:dyDescent="0.45">
      <c r="A52" s="91">
        <v>11</v>
      </c>
      <c r="B52" s="175" t="s">
        <v>71</v>
      </c>
      <c r="C52" s="176"/>
      <c r="D52" s="308"/>
      <c r="E52" s="309"/>
      <c r="F52" s="12">
        <v>59400.000000000007</v>
      </c>
      <c r="G52" s="13"/>
      <c r="H52" s="75" t="s">
        <v>67</v>
      </c>
      <c r="I52" s="173" t="s">
        <v>21</v>
      </c>
      <c r="J52" s="174"/>
      <c r="K52" s="73">
        <f t="shared" si="7"/>
        <v>0</v>
      </c>
      <c r="L52" s="173"/>
      <c r="M52" s="174"/>
    </row>
    <row r="53" spans="1:13" ht="21" customHeight="1" x14ac:dyDescent="0.45">
      <c r="A53" s="91">
        <v>12</v>
      </c>
      <c r="B53" s="175" t="s">
        <v>72</v>
      </c>
      <c r="C53" s="176"/>
      <c r="D53" s="310"/>
      <c r="E53" s="311"/>
      <c r="F53" s="12">
        <v>57200.000000000007</v>
      </c>
      <c r="G53" s="13"/>
      <c r="H53" s="75" t="s">
        <v>67</v>
      </c>
      <c r="I53" s="173" t="s">
        <v>21</v>
      </c>
      <c r="J53" s="174"/>
      <c r="K53" s="73">
        <f t="shared" si="7"/>
        <v>0</v>
      </c>
      <c r="L53" s="173"/>
      <c r="M53" s="174"/>
    </row>
    <row r="54" spans="1:13" ht="21" customHeight="1" x14ac:dyDescent="0.45">
      <c r="A54" s="91">
        <v>13</v>
      </c>
      <c r="B54" s="175" t="s">
        <v>76</v>
      </c>
      <c r="C54" s="176"/>
      <c r="D54" s="289" t="s">
        <v>77</v>
      </c>
      <c r="E54" s="290"/>
      <c r="F54" s="14" t="s">
        <v>78</v>
      </c>
      <c r="G54" s="15" t="s">
        <v>21</v>
      </c>
      <c r="H54" s="75" t="s">
        <v>79</v>
      </c>
      <c r="I54" s="173" t="s">
        <v>21</v>
      </c>
      <c r="J54" s="174"/>
      <c r="K54" s="92" t="s">
        <v>78</v>
      </c>
      <c r="L54" s="173"/>
      <c r="M54" s="174"/>
    </row>
    <row r="55" spans="1:13" ht="21" customHeight="1" x14ac:dyDescent="0.45">
      <c r="A55" s="297" t="s">
        <v>61</v>
      </c>
      <c r="B55" s="298"/>
      <c r="C55" s="298"/>
      <c r="D55" s="298"/>
      <c r="E55" s="298"/>
      <c r="F55" s="298"/>
      <c r="G55" s="298"/>
      <c r="H55" s="298"/>
      <c r="I55" s="298"/>
      <c r="J55" s="298"/>
      <c r="K55" s="298"/>
      <c r="L55" s="298"/>
      <c r="M55" s="299"/>
    </row>
    <row r="56" spans="1:13" s="50" customFormat="1" ht="22.65" customHeight="1" x14ac:dyDescent="0.45">
      <c r="A56" s="303" t="s">
        <v>80</v>
      </c>
      <c r="B56" s="304"/>
      <c r="C56" s="304"/>
      <c r="D56" s="304"/>
      <c r="E56" s="304"/>
      <c r="F56" s="304"/>
      <c r="G56" s="304"/>
      <c r="H56" s="304"/>
      <c r="I56" s="304"/>
      <c r="J56" s="304"/>
      <c r="K56" s="304"/>
      <c r="L56" s="304"/>
      <c r="M56" s="305"/>
    </row>
    <row r="57" spans="1:13" ht="21" customHeight="1" x14ac:dyDescent="0.45">
      <c r="A57" s="242" t="s">
        <v>81</v>
      </c>
      <c r="B57" s="243"/>
      <c r="C57" s="243"/>
      <c r="D57" s="291"/>
      <c r="E57" s="291"/>
      <c r="F57" s="87"/>
      <c r="G57" s="87"/>
      <c r="H57" s="87"/>
      <c r="I57" s="87"/>
      <c r="J57" s="87"/>
      <c r="K57" s="88"/>
      <c r="L57" s="280"/>
      <c r="M57" s="281"/>
    </row>
    <row r="58" spans="1:13" ht="21" customHeight="1" x14ac:dyDescent="0.45">
      <c r="A58" s="71">
        <v>1</v>
      </c>
      <c r="B58" s="238" t="s">
        <v>82</v>
      </c>
      <c r="C58" s="239"/>
      <c r="D58" s="292" t="s">
        <v>83</v>
      </c>
      <c r="E58" s="293"/>
      <c r="F58" s="16">
        <v>8800</v>
      </c>
      <c r="G58" s="17"/>
      <c r="H58" s="72" t="s">
        <v>20</v>
      </c>
      <c r="I58" s="17"/>
      <c r="J58" s="72" t="s">
        <v>84</v>
      </c>
      <c r="K58" s="73">
        <f>F58*G58*I58</f>
        <v>0</v>
      </c>
      <c r="L58" s="294"/>
      <c r="M58" s="294"/>
    </row>
    <row r="59" spans="1:13" x14ac:dyDescent="0.45">
      <c r="A59" s="77">
        <v>2</v>
      </c>
      <c r="B59" s="175" t="s">
        <v>85</v>
      </c>
      <c r="C59" s="176"/>
      <c r="D59" s="198" t="s">
        <v>86</v>
      </c>
      <c r="E59" s="199"/>
      <c r="F59" s="18">
        <v>770.00000000000011</v>
      </c>
      <c r="G59" s="13"/>
      <c r="H59" s="75" t="s">
        <v>20</v>
      </c>
      <c r="I59" s="17"/>
      <c r="J59" s="72" t="s">
        <v>84</v>
      </c>
      <c r="K59" s="73">
        <f>F59*G59*I59</f>
        <v>0</v>
      </c>
      <c r="L59" s="175" t="s">
        <v>87</v>
      </c>
      <c r="M59" s="176"/>
    </row>
    <row r="60" spans="1:13" s="50" customFormat="1" ht="22.65" customHeight="1" x14ac:dyDescent="0.45">
      <c r="A60" s="300" t="s">
        <v>61</v>
      </c>
      <c r="B60" s="301"/>
      <c r="C60" s="301"/>
      <c r="D60" s="301"/>
      <c r="E60" s="301"/>
      <c r="F60" s="301"/>
      <c r="G60" s="301"/>
      <c r="H60" s="301"/>
      <c r="I60" s="301"/>
      <c r="J60" s="301"/>
      <c r="K60" s="301"/>
      <c r="L60" s="301"/>
      <c r="M60" s="302"/>
    </row>
    <row r="61" spans="1:13" ht="21" customHeight="1" x14ac:dyDescent="0.45">
      <c r="A61" s="242" t="s">
        <v>88</v>
      </c>
      <c r="B61" s="243"/>
      <c r="C61" s="243"/>
      <c r="D61" s="291"/>
      <c r="E61" s="291"/>
      <c r="F61" s="87"/>
      <c r="G61" s="87"/>
      <c r="H61" s="87"/>
      <c r="I61" s="87"/>
      <c r="J61" s="87"/>
      <c r="K61" s="88"/>
      <c r="L61" s="280"/>
      <c r="M61" s="281"/>
    </row>
    <row r="62" spans="1:13" ht="21" customHeight="1" x14ac:dyDescent="0.45">
      <c r="A62" s="71">
        <v>1</v>
      </c>
      <c r="B62" s="238" t="s">
        <v>89</v>
      </c>
      <c r="C62" s="239"/>
      <c r="D62" s="292" t="s">
        <v>90</v>
      </c>
      <c r="E62" s="293"/>
      <c r="F62" s="16">
        <v>8800</v>
      </c>
      <c r="G62" s="19" t="s">
        <v>21</v>
      </c>
      <c r="H62" s="90" t="s">
        <v>91</v>
      </c>
      <c r="I62" s="254" t="s">
        <v>21</v>
      </c>
      <c r="J62" s="255"/>
      <c r="K62" s="93" t="s">
        <v>78</v>
      </c>
      <c r="L62" s="240" t="s">
        <v>92</v>
      </c>
      <c r="M62" s="241"/>
    </row>
    <row r="63" spans="1:13" ht="39" customHeight="1" x14ac:dyDescent="0.45">
      <c r="A63" s="77">
        <v>2</v>
      </c>
      <c r="B63" s="175" t="s">
        <v>93</v>
      </c>
      <c r="C63" s="176"/>
      <c r="D63" s="198" t="s">
        <v>94</v>
      </c>
      <c r="E63" s="199"/>
      <c r="F63" s="18">
        <v>7700.0000000000009</v>
      </c>
      <c r="G63" s="15" t="s">
        <v>21</v>
      </c>
      <c r="H63" s="75" t="s">
        <v>91</v>
      </c>
      <c r="I63" s="173" t="s">
        <v>21</v>
      </c>
      <c r="J63" s="174"/>
      <c r="K63" s="92" t="s">
        <v>78</v>
      </c>
      <c r="L63" s="175" t="s">
        <v>92</v>
      </c>
      <c r="M63" s="176"/>
    </row>
    <row r="64" spans="1:13" ht="51" customHeight="1" x14ac:dyDescent="0.45">
      <c r="A64" s="74">
        <v>3</v>
      </c>
      <c r="B64" s="188" t="s">
        <v>95</v>
      </c>
      <c r="C64" s="176"/>
      <c r="D64" s="198" t="s">
        <v>94</v>
      </c>
      <c r="E64" s="199"/>
      <c r="F64" s="18">
        <v>7150.0000000000009</v>
      </c>
      <c r="G64" s="15" t="s">
        <v>21</v>
      </c>
      <c r="H64" s="75" t="s">
        <v>91</v>
      </c>
      <c r="I64" s="173" t="s">
        <v>21</v>
      </c>
      <c r="J64" s="174"/>
      <c r="K64" s="92" t="s">
        <v>78</v>
      </c>
      <c r="L64" s="270" t="s">
        <v>96</v>
      </c>
      <c r="M64" s="271"/>
    </row>
    <row r="65" spans="1:13" ht="49.8" customHeight="1" x14ac:dyDescent="0.45">
      <c r="A65" s="77">
        <v>4</v>
      </c>
      <c r="B65" s="175" t="s">
        <v>97</v>
      </c>
      <c r="C65" s="176"/>
      <c r="D65" s="289" t="s">
        <v>98</v>
      </c>
      <c r="E65" s="290"/>
      <c r="F65" s="14" t="s">
        <v>78</v>
      </c>
      <c r="G65" s="15" t="s">
        <v>21</v>
      </c>
      <c r="H65" s="75" t="s">
        <v>79</v>
      </c>
      <c r="I65" s="173" t="s">
        <v>21</v>
      </c>
      <c r="J65" s="174"/>
      <c r="K65" s="92" t="s">
        <v>78</v>
      </c>
      <c r="L65" s="295"/>
      <c r="M65" s="296"/>
    </row>
    <row r="66" spans="1:13" ht="21" customHeight="1" x14ac:dyDescent="0.45">
      <c r="A66" s="94" t="s">
        <v>99</v>
      </c>
      <c r="B66" s="95"/>
      <c r="C66" s="95"/>
      <c r="D66" s="95"/>
      <c r="E66" s="95"/>
      <c r="F66" s="95"/>
      <c r="G66" s="95"/>
      <c r="H66" s="95"/>
      <c r="I66" s="95"/>
      <c r="J66" s="95"/>
      <c r="K66" s="95"/>
      <c r="L66" s="95"/>
      <c r="M66" s="96"/>
    </row>
    <row r="67" spans="1:13" ht="21" customHeight="1" x14ac:dyDescent="0.45">
      <c r="A67" s="94" t="s">
        <v>100</v>
      </c>
      <c r="B67" s="95"/>
      <c r="C67" s="95"/>
      <c r="D67" s="95"/>
      <c r="E67" s="95"/>
      <c r="F67" s="95"/>
      <c r="G67" s="95"/>
      <c r="H67" s="95"/>
      <c r="I67" s="95"/>
      <c r="J67" s="95"/>
      <c r="K67" s="95"/>
      <c r="L67" s="95"/>
      <c r="M67" s="96"/>
    </row>
    <row r="68" spans="1:13" ht="21" customHeight="1" x14ac:dyDescent="0.45">
      <c r="A68" s="94" t="s">
        <v>101</v>
      </c>
      <c r="B68" s="95"/>
      <c r="C68" s="95"/>
      <c r="D68" s="95"/>
      <c r="E68" s="95"/>
      <c r="F68" s="95"/>
      <c r="G68" s="95"/>
      <c r="H68" s="95"/>
      <c r="I68" s="95"/>
      <c r="J68" s="95"/>
      <c r="K68" s="95"/>
      <c r="L68" s="95"/>
      <c r="M68" s="96"/>
    </row>
    <row r="69" spans="1:13" s="50" customFormat="1" ht="22.65" customHeight="1" x14ac:dyDescent="0.45">
      <c r="A69" s="97" t="s">
        <v>102</v>
      </c>
      <c r="B69" s="98"/>
      <c r="C69" s="98"/>
      <c r="D69" s="98"/>
      <c r="E69" s="98"/>
      <c r="F69" s="98"/>
      <c r="G69" s="98"/>
      <c r="H69" s="98"/>
      <c r="I69" s="98"/>
      <c r="J69" s="98"/>
      <c r="K69" s="98"/>
      <c r="L69" s="98"/>
      <c r="M69" s="99"/>
    </row>
    <row r="70" spans="1:13" ht="21" customHeight="1" x14ac:dyDescent="0.45">
      <c r="A70" s="242" t="s">
        <v>103</v>
      </c>
      <c r="B70" s="243"/>
      <c r="C70" s="243"/>
      <c r="D70" s="291"/>
      <c r="E70" s="291"/>
      <c r="F70" s="87"/>
      <c r="G70" s="87"/>
      <c r="H70" s="87"/>
      <c r="I70" s="87"/>
      <c r="J70" s="87"/>
      <c r="K70" s="88"/>
      <c r="L70" s="280"/>
      <c r="M70" s="281"/>
    </row>
    <row r="71" spans="1:13" ht="21" customHeight="1" x14ac:dyDescent="0.45">
      <c r="A71" s="71">
        <v>1</v>
      </c>
      <c r="B71" s="238" t="s">
        <v>104</v>
      </c>
      <c r="C71" s="239"/>
      <c r="D71" s="292"/>
      <c r="E71" s="293"/>
      <c r="F71" s="20">
        <v>2750</v>
      </c>
      <c r="G71" s="17"/>
      <c r="H71" s="72" t="s">
        <v>105</v>
      </c>
      <c r="I71" s="254" t="s">
        <v>21</v>
      </c>
      <c r="J71" s="255"/>
      <c r="K71" s="73">
        <f t="shared" ref="K71:K80" si="8">F71*G71</f>
        <v>0</v>
      </c>
      <c r="L71" s="254"/>
      <c r="M71" s="255"/>
    </row>
    <row r="72" spans="1:13" ht="21" customHeight="1" x14ac:dyDescent="0.45">
      <c r="A72" s="77">
        <v>2</v>
      </c>
      <c r="B72" s="175" t="s">
        <v>106</v>
      </c>
      <c r="C72" s="176"/>
      <c r="D72" s="198"/>
      <c r="E72" s="199"/>
      <c r="F72" s="21">
        <v>3300.0000000000005</v>
      </c>
      <c r="G72" s="13"/>
      <c r="H72" s="75" t="s">
        <v>105</v>
      </c>
      <c r="I72" s="173" t="s">
        <v>21</v>
      </c>
      <c r="J72" s="174"/>
      <c r="K72" s="73">
        <f t="shared" si="8"/>
        <v>0</v>
      </c>
      <c r="L72" s="173"/>
      <c r="M72" s="174"/>
    </row>
    <row r="73" spans="1:13" ht="21" customHeight="1" x14ac:dyDescent="0.45">
      <c r="A73" s="74">
        <v>3</v>
      </c>
      <c r="B73" s="188" t="s">
        <v>107</v>
      </c>
      <c r="C73" s="188"/>
      <c r="D73" s="198"/>
      <c r="E73" s="199"/>
      <c r="F73" s="21">
        <v>4400</v>
      </c>
      <c r="G73" s="13"/>
      <c r="H73" s="75" t="s">
        <v>108</v>
      </c>
      <c r="I73" s="173" t="s">
        <v>21</v>
      </c>
      <c r="J73" s="174"/>
      <c r="K73" s="73">
        <f t="shared" si="8"/>
        <v>0</v>
      </c>
      <c r="L73" s="173"/>
      <c r="M73" s="174"/>
    </row>
    <row r="74" spans="1:13" ht="21" customHeight="1" x14ac:dyDescent="0.45">
      <c r="A74" s="77">
        <v>4</v>
      </c>
      <c r="B74" s="175" t="s">
        <v>109</v>
      </c>
      <c r="C74" s="176"/>
      <c r="D74" s="198" t="s">
        <v>110</v>
      </c>
      <c r="E74" s="199"/>
      <c r="F74" s="21">
        <v>7150.0000000000009</v>
      </c>
      <c r="G74" s="13"/>
      <c r="H74" s="75" t="s">
        <v>108</v>
      </c>
      <c r="I74" s="173" t="s">
        <v>21</v>
      </c>
      <c r="J74" s="174"/>
      <c r="K74" s="73">
        <f t="shared" si="8"/>
        <v>0</v>
      </c>
      <c r="L74" s="173"/>
      <c r="M74" s="174"/>
    </row>
    <row r="75" spans="1:13" ht="21" customHeight="1" x14ac:dyDescent="0.45">
      <c r="A75" s="74">
        <v>5</v>
      </c>
      <c r="B75" s="188" t="s">
        <v>111</v>
      </c>
      <c r="C75" s="188"/>
      <c r="D75" s="198" t="s">
        <v>112</v>
      </c>
      <c r="E75" s="199"/>
      <c r="F75" s="21">
        <v>8250</v>
      </c>
      <c r="G75" s="13"/>
      <c r="H75" s="100" t="s">
        <v>108</v>
      </c>
      <c r="I75" s="173" t="s">
        <v>21</v>
      </c>
      <c r="J75" s="174"/>
      <c r="K75" s="73">
        <f t="shared" si="8"/>
        <v>0</v>
      </c>
      <c r="L75" s="173"/>
      <c r="M75" s="174"/>
    </row>
    <row r="76" spans="1:13" ht="21" customHeight="1" x14ac:dyDescent="0.45">
      <c r="A76" s="74">
        <v>6</v>
      </c>
      <c r="B76" s="188" t="s">
        <v>111</v>
      </c>
      <c r="C76" s="188"/>
      <c r="D76" s="198" t="s">
        <v>113</v>
      </c>
      <c r="E76" s="199"/>
      <c r="F76" s="21">
        <v>11000</v>
      </c>
      <c r="G76" s="13"/>
      <c r="H76" s="100" t="s">
        <v>108</v>
      </c>
      <c r="I76" s="173" t="s">
        <v>21</v>
      </c>
      <c r="J76" s="174"/>
      <c r="K76" s="73">
        <f t="shared" si="8"/>
        <v>0</v>
      </c>
      <c r="L76" s="173"/>
      <c r="M76" s="174"/>
    </row>
    <row r="77" spans="1:13" ht="21" customHeight="1" x14ac:dyDescent="0.45">
      <c r="A77" s="74">
        <v>7</v>
      </c>
      <c r="B77" s="188" t="s">
        <v>114</v>
      </c>
      <c r="C77" s="188"/>
      <c r="D77" s="198"/>
      <c r="E77" s="199"/>
      <c r="F77" s="21">
        <v>2750</v>
      </c>
      <c r="G77" s="13"/>
      <c r="H77" s="100" t="s">
        <v>108</v>
      </c>
      <c r="I77" s="173" t="s">
        <v>21</v>
      </c>
      <c r="J77" s="174"/>
      <c r="K77" s="73">
        <f t="shared" si="8"/>
        <v>0</v>
      </c>
      <c r="L77" s="173"/>
      <c r="M77" s="174"/>
    </row>
    <row r="78" spans="1:13" ht="21" customHeight="1" x14ac:dyDescent="0.45">
      <c r="A78" s="77">
        <v>8</v>
      </c>
      <c r="B78" s="175" t="s">
        <v>115</v>
      </c>
      <c r="C78" s="176"/>
      <c r="D78" s="198" t="s">
        <v>116</v>
      </c>
      <c r="E78" s="199"/>
      <c r="F78" s="21">
        <v>3300.0000000000005</v>
      </c>
      <c r="G78" s="13"/>
      <c r="H78" s="100" t="s">
        <v>117</v>
      </c>
      <c r="I78" s="173" t="s">
        <v>21</v>
      </c>
      <c r="J78" s="174"/>
      <c r="K78" s="73">
        <f t="shared" si="8"/>
        <v>0</v>
      </c>
      <c r="L78" s="173"/>
      <c r="M78" s="174"/>
    </row>
    <row r="79" spans="1:13" ht="21" customHeight="1" x14ac:dyDescent="0.45">
      <c r="A79" s="74">
        <v>9</v>
      </c>
      <c r="B79" s="188" t="s">
        <v>118</v>
      </c>
      <c r="C79" s="188"/>
      <c r="D79" s="198" t="s">
        <v>119</v>
      </c>
      <c r="E79" s="199"/>
      <c r="F79" s="21">
        <v>6600.0000000000009</v>
      </c>
      <c r="G79" s="13"/>
      <c r="H79" s="100" t="s">
        <v>117</v>
      </c>
      <c r="I79" s="173" t="s">
        <v>21</v>
      </c>
      <c r="J79" s="174"/>
      <c r="K79" s="73">
        <f t="shared" si="8"/>
        <v>0</v>
      </c>
      <c r="L79" s="173"/>
      <c r="M79" s="174"/>
    </row>
    <row r="80" spans="1:13" ht="21" customHeight="1" x14ac:dyDescent="0.45">
      <c r="A80" s="101">
        <v>10</v>
      </c>
      <c r="B80" s="175" t="s">
        <v>118</v>
      </c>
      <c r="C80" s="176"/>
      <c r="D80" s="319" t="s">
        <v>120</v>
      </c>
      <c r="E80" s="320"/>
      <c r="F80" s="21">
        <v>7700.0000000000009</v>
      </c>
      <c r="G80" s="22"/>
      <c r="H80" s="102" t="s">
        <v>117</v>
      </c>
      <c r="I80" s="287" t="s">
        <v>21</v>
      </c>
      <c r="J80" s="288"/>
      <c r="K80" s="103">
        <f t="shared" si="8"/>
        <v>0</v>
      </c>
      <c r="L80" s="173"/>
      <c r="M80" s="174"/>
    </row>
    <row r="81" spans="1:13" ht="21" customHeight="1" x14ac:dyDescent="0.45">
      <c r="A81" s="94" t="s">
        <v>121</v>
      </c>
      <c r="B81" s="104"/>
      <c r="C81" s="104"/>
      <c r="D81" s="105"/>
      <c r="E81" s="105"/>
      <c r="F81" s="106"/>
      <c r="G81" s="107"/>
      <c r="H81" s="108"/>
      <c r="I81" s="107"/>
      <c r="J81" s="105"/>
      <c r="K81" s="109"/>
      <c r="L81" s="109"/>
      <c r="M81" s="110"/>
    </row>
    <row r="82" spans="1:13" ht="21" customHeight="1" x14ac:dyDescent="0.45">
      <c r="A82" s="111" t="s">
        <v>122</v>
      </c>
      <c r="B82" s="108"/>
      <c r="C82" s="108"/>
      <c r="D82" s="105"/>
      <c r="E82" s="105"/>
      <c r="F82" s="105"/>
      <c r="G82" s="107"/>
      <c r="H82" s="108"/>
      <c r="I82" s="107"/>
      <c r="J82" s="105"/>
      <c r="K82" s="107"/>
      <c r="L82" s="107"/>
      <c r="M82" s="110"/>
    </row>
    <row r="83" spans="1:13" ht="21" customHeight="1" x14ac:dyDescent="0.45">
      <c r="A83" s="94" t="s">
        <v>123</v>
      </c>
      <c r="B83" s="108"/>
      <c r="C83" s="108"/>
      <c r="D83" s="105"/>
      <c r="E83" s="105"/>
      <c r="F83" s="105"/>
      <c r="G83" s="107"/>
      <c r="H83" s="108"/>
      <c r="I83" s="107"/>
      <c r="J83" s="105"/>
      <c r="K83" s="107"/>
      <c r="L83" s="107"/>
      <c r="M83" s="110"/>
    </row>
    <row r="84" spans="1:13" s="50" customFormat="1" ht="22.65" customHeight="1" x14ac:dyDescent="0.45">
      <c r="A84" s="282" t="s">
        <v>124</v>
      </c>
      <c r="B84" s="283"/>
      <c r="C84" s="283"/>
      <c r="D84" s="283"/>
      <c r="E84" s="283"/>
      <c r="F84" s="283"/>
      <c r="G84" s="283"/>
      <c r="H84" s="283"/>
      <c r="I84" s="283"/>
      <c r="J84" s="283"/>
      <c r="K84" s="283"/>
      <c r="L84" s="283"/>
      <c r="M84" s="284"/>
    </row>
    <row r="85" spans="1:13" ht="37.65" customHeight="1" x14ac:dyDescent="0.45">
      <c r="A85" s="242" t="s">
        <v>125</v>
      </c>
      <c r="B85" s="243"/>
      <c r="C85" s="243"/>
      <c r="D85" s="291"/>
      <c r="E85" s="291"/>
      <c r="F85" s="87"/>
      <c r="G85" s="87"/>
      <c r="H85" s="87"/>
      <c r="I85" s="87"/>
      <c r="J85" s="87"/>
      <c r="K85" s="88"/>
      <c r="L85" s="280"/>
      <c r="M85" s="281"/>
    </row>
    <row r="86" spans="1:13" ht="38.4" customHeight="1" x14ac:dyDescent="0.45">
      <c r="A86" s="112">
        <v>1</v>
      </c>
      <c r="B86" s="315" t="s">
        <v>126</v>
      </c>
      <c r="C86" s="316"/>
      <c r="D86" s="276" t="s">
        <v>127</v>
      </c>
      <c r="E86" s="277"/>
      <c r="F86" s="23">
        <v>522500.00000000006</v>
      </c>
      <c r="G86" s="24"/>
      <c r="H86" s="113" t="s">
        <v>79</v>
      </c>
      <c r="I86" s="278" t="s">
        <v>21</v>
      </c>
      <c r="J86" s="279"/>
      <c r="K86" s="114">
        <f t="shared" ref="K86:K96" si="9">F86*G86</f>
        <v>0</v>
      </c>
      <c r="L86" s="274" t="s">
        <v>128</v>
      </c>
      <c r="M86" s="275"/>
    </row>
    <row r="87" spans="1:13" ht="21" customHeight="1" x14ac:dyDescent="0.45">
      <c r="A87" s="115">
        <v>2</v>
      </c>
      <c r="B87" s="191" t="s">
        <v>129</v>
      </c>
      <c r="C87" s="192"/>
      <c r="D87" s="321" t="s">
        <v>130</v>
      </c>
      <c r="E87" s="322"/>
      <c r="F87" s="25">
        <v>12650.000000000002</v>
      </c>
      <c r="G87" s="26"/>
      <c r="H87" s="100" t="s">
        <v>20</v>
      </c>
      <c r="I87" s="195" t="s">
        <v>21</v>
      </c>
      <c r="J87" s="196"/>
      <c r="K87" s="114">
        <f t="shared" si="9"/>
        <v>0</v>
      </c>
      <c r="L87" s="197" t="s">
        <v>131</v>
      </c>
      <c r="M87" s="192"/>
    </row>
    <row r="88" spans="1:13" ht="21" customHeight="1" x14ac:dyDescent="0.45">
      <c r="A88" s="115">
        <v>3</v>
      </c>
      <c r="B88" s="191" t="s">
        <v>132</v>
      </c>
      <c r="C88" s="192"/>
      <c r="D88" s="321"/>
      <c r="E88" s="322"/>
      <c r="F88" s="25">
        <v>6600.0000000000009</v>
      </c>
      <c r="G88" s="27"/>
      <c r="H88" s="100" t="s">
        <v>117</v>
      </c>
      <c r="I88" s="195" t="s">
        <v>21</v>
      </c>
      <c r="J88" s="196"/>
      <c r="K88" s="114">
        <f t="shared" si="9"/>
        <v>0</v>
      </c>
      <c r="L88" s="202"/>
      <c r="M88" s="203"/>
    </row>
    <row r="89" spans="1:13" ht="21" customHeight="1" x14ac:dyDescent="0.45">
      <c r="A89" s="115">
        <v>4</v>
      </c>
      <c r="B89" s="191" t="s">
        <v>133</v>
      </c>
      <c r="C89" s="192"/>
      <c r="D89" s="321"/>
      <c r="E89" s="323"/>
      <c r="F89" s="25">
        <v>18700</v>
      </c>
      <c r="G89" s="27"/>
      <c r="H89" s="100" t="s">
        <v>117</v>
      </c>
      <c r="I89" s="195" t="s">
        <v>21</v>
      </c>
      <c r="J89" s="196"/>
      <c r="K89" s="114">
        <f t="shared" si="9"/>
        <v>0</v>
      </c>
      <c r="L89" s="202"/>
      <c r="M89" s="203"/>
    </row>
    <row r="90" spans="1:13" ht="21" customHeight="1" x14ac:dyDescent="0.45">
      <c r="A90" s="89">
        <v>5</v>
      </c>
      <c r="B90" s="197" t="s">
        <v>134</v>
      </c>
      <c r="C90" s="192"/>
      <c r="D90" s="321" t="s">
        <v>135</v>
      </c>
      <c r="E90" s="322"/>
      <c r="F90" s="25">
        <v>9900</v>
      </c>
      <c r="G90" s="27"/>
      <c r="H90" s="100" t="s">
        <v>20</v>
      </c>
      <c r="I90" s="195" t="s">
        <v>21</v>
      </c>
      <c r="J90" s="196"/>
      <c r="K90" s="114">
        <f t="shared" si="9"/>
        <v>0</v>
      </c>
      <c r="L90" s="202"/>
      <c r="M90" s="203"/>
    </row>
    <row r="91" spans="1:13" ht="21" customHeight="1" x14ac:dyDescent="0.45">
      <c r="A91" s="115">
        <v>6</v>
      </c>
      <c r="B91" s="191" t="s">
        <v>136</v>
      </c>
      <c r="C91" s="192"/>
      <c r="D91" s="321" t="s">
        <v>137</v>
      </c>
      <c r="E91" s="322"/>
      <c r="F91" s="25">
        <v>13750.000000000002</v>
      </c>
      <c r="G91" s="28"/>
      <c r="H91" s="118" t="s">
        <v>20</v>
      </c>
      <c r="I91" s="195" t="s">
        <v>21</v>
      </c>
      <c r="J91" s="196"/>
      <c r="K91" s="114">
        <f t="shared" si="9"/>
        <v>0</v>
      </c>
      <c r="L91" s="202"/>
      <c r="M91" s="203"/>
    </row>
    <row r="92" spans="1:13" ht="21" customHeight="1" x14ac:dyDescent="0.45">
      <c r="A92" s="115">
        <v>7</v>
      </c>
      <c r="B92" s="191" t="s">
        <v>138</v>
      </c>
      <c r="C92" s="192"/>
      <c r="D92" s="321" t="s">
        <v>135</v>
      </c>
      <c r="E92" s="322"/>
      <c r="F92" s="25">
        <v>5500</v>
      </c>
      <c r="G92" s="27"/>
      <c r="H92" s="100" t="s">
        <v>20</v>
      </c>
      <c r="I92" s="195" t="s">
        <v>21</v>
      </c>
      <c r="J92" s="196"/>
      <c r="K92" s="114">
        <f t="shared" si="9"/>
        <v>0</v>
      </c>
      <c r="L92" s="202"/>
      <c r="M92" s="203"/>
    </row>
    <row r="93" spans="1:13" ht="21" customHeight="1" x14ac:dyDescent="0.45">
      <c r="A93" s="115">
        <v>8</v>
      </c>
      <c r="B93" s="191" t="s">
        <v>139</v>
      </c>
      <c r="C93" s="192"/>
      <c r="D93" s="321" t="s">
        <v>137</v>
      </c>
      <c r="E93" s="323"/>
      <c r="F93" s="25">
        <v>6600.0000000000009</v>
      </c>
      <c r="G93" s="27"/>
      <c r="H93" s="100" t="s">
        <v>20</v>
      </c>
      <c r="I93" s="195" t="s">
        <v>21</v>
      </c>
      <c r="J93" s="196"/>
      <c r="K93" s="114">
        <f t="shared" si="9"/>
        <v>0</v>
      </c>
      <c r="L93" s="202"/>
      <c r="M93" s="203"/>
    </row>
    <row r="94" spans="1:13" ht="20.399999999999999" customHeight="1" x14ac:dyDescent="0.45">
      <c r="A94" s="89">
        <v>9</v>
      </c>
      <c r="B94" s="197" t="s">
        <v>140</v>
      </c>
      <c r="C94" s="192"/>
      <c r="D94" s="321" t="s">
        <v>141</v>
      </c>
      <c r="E94" s="322"/>
      <c r="F94" s="25">
        <v>4400</v>
      </c>
      <c r="G94" s="27"/>
      <c r="H94" s="100" t="s">
        <v>142</v>
      </c>
      <c r="I94" s="195" t="s">
        <v>21</v>
      </c>
      <c r="J94" s="196"/>
      <c r="K94" s="114">
        <f t="shared" si="9"/>
        <v>0</v>
      </c>
      <c r="L94" s="202"/>
      <c r="M94" s="203"/>
    </row>
    <row r="95" spans="1:13" ht="21" customHeight="1" x14ac:dyDescent="0.45">
      <c r="A95" s="77">
        <v>10</v>
      </c>
      <c r="B95" s="175" t="s">
        <v>143</v>
      </c>
      <c r="C95" s="176"/>
      <c r="D95" s="200" t="s">
        <v>144</v>
      </c>
      <c r="E95" s="201"/>
      <c r="F95" s="29">
        <v>19800</v>
      </c>
      <c r="G95" s="13"/>
      <c r="H95" s="75" t="s">
        <v>145</v>
      </c>
      <c r="I95" s="195" t="s">
        <v>21</v>
      </c>
      <c r="J95" s="196"/>
      <c r="K95" s="114">
        <f t="shared" si="9"/>
        <v>0</v>
      </c>
      <c r="L95" s="270" t="s">
        <v>146</v>
      </c>
      <c r="M95" s="271"/>
    </row>
    <row r="96" spans="1:13" ht="21" customHeight="1" x14ac:dyDescent="0.45">
      <c r="A96" s="74">
        <v>11</v>
      </c>
      <c r="B96" s="188" t="s">
        <v>143</v>
      </c>
      <c r="C96" s="176"/>
      <c r="D96" s="200" t="s">
        <v>147</v>
      </c>
      <c r="E96" s="201"/>
      <c r="F96" s="29">
        <v>19800</v>
      </c>
      <c r="G96" s="13"/>
      <c r="H96" s="75" t="s">
        <v>145</v>
      </c>
      <c r="I96" s="195" t="s">
        <v>21</v>
      </c>
      <c r="J96" s="196"/>
      <c r="K96" s="114">
        <f t="shared" si="9"/>
        <v>0</v>
      </c>
      <c r="L96" s="202"/>
      <c r="M96" s="203"/>
    </row>
    <row r="97" spans="1:13" ht="21" customHeight="1" x14ac:dyDescent="0.45">
      <c r="A97" s="74">
        <v>12</v>
      </c>
      <c r="B97" s="188" t="s">
        <v>143</v>
      </c>
      <c r="C97" s="176"/>
      <c r="D97" s="200" t="s">
        <v>148</v>
      </c>
      <c r="E97" s="201"/>
      <c r="F97" s="30" t="s">
        <v>78</v>
      </c>
      <c r="G97" s="13"/>
      <c r="H97" s="75" t="s">
        <v>145</v>
      </c>
      <c r="I97" s="195" t="s">
        <v>21</v>
      </c>
      <c r="J97" s="196"/>
      <c r="K97" s="92" t="s">
        <v>78</v>
      </c>
      <c r="L97" s="175" t="s">
        <v>149</v>
      </c>
      <c r="M97" s="176"/>
    </row>
    <row r="98" spans="1:13" ht="21" customHeight="1" x14ac:dyDescent="0.45">
      <c r="A98" s="101">
        <v>13</v>
      </c>
      <c r="B98" s="313" t="s">
        <v>150</v>
      </c>
      <c r="C98" s="273"/>
      <c r="D98" s="319" t="s">
        <v>151</v>
      </c>
      <c r="E98" s="320"/>
      <c r="F98" s="31">
        <v>6600.0000000000009</v>
      </c>
      <c r="G98" s="32"/>
      <c r="H98" s="119" t="s">
        <v>145</v>
      </c>
      <c r="I98" s="252" t="s">
        <v>21</v>
      </c>
      <c r="J98" s="253"/>
      <c r="K98" s="120">
        <f>F98*G98</f>
        <v>0</v>
      </c>
      <c r="L98" s="272" t="s">
        <v>152</v>
      </c>
      <c r="M98" s="273"/>
    </row>
    <row r="99" spans="1:13" ht="21" customHeight="1" x14ac:dyDescent="0.45">
      <c r="A99" s="101">
        <v>14</v>
      </c>
      <c r="B99" s="150" t="s">
        <v>153</v>
      </c>
      <c r="C99" s="151"/>
      <c r="D99" s="342"/>
      <c r="E99" s="343"/>
      <c r="F99" s="31">
        <v>1320</v>
      </c>
      <c r="G99" s="32"/>
      <c r="H99" s="119" t="s">
        <v>20</v>
      </c>
      <c r="I99" s="195" t="s">
        <v>270</v>
      </c>
      <c r="J99" s="196"/>
      <c r="K99" s="120">
        <v>0</v>
      </c>
      <c r="L99" s="152"/>
      <c r="M99" s="151"/>
    </row>
    <row r="100" spans="1:13" ht="21" customHeight="1" x14ac:dyDescent="0.45">
      <c r="A100" s="115">
        <v>15</v>
      </c>
      <c r="B100" s="191" t="s">
        <v>271</v>
      </c>
      <c r="C100" s="192"/>
      <c r="D100" s="193" t="s">
        <v>276</v>
      </c>
      <c r="E100" s="194"/>
      <c r="F100" s="25">
        <v>1100</v>
      </c>
      <c r="G100" s="28"/>
      <c r="H100" s="100" t="s">
        <v>117</v>
      </c>
      <c r="I100" s="195" t="s">
        <v>21</v>
      </c>
      <c r="J100" s="196"/>
      <c r="K100" s="155">
        <f>F100*G100</f>
        <v>0</v>
      </c>
      <c r="L100" s="197"/>
      <c r="M100" s="192"/>
    </row>
    <row r="101" spans="1:13" ht="21" customHeight="1" x14ac:dyDescent="0.45">
      <c r="A101" s="156">
        <v>16</v>
      </c>
      <c r="B101" s="200" t="s">
        <v>277</v>
      </c>
      <c r="C101" s="201"/>
      <c r="D101" s="198"/>
      <c r="E101" s="199"/>
      <c r="F101" s="158">
        <v>220</v>
      </c>
      <c r="G101" s="159"/>
      <c r="H101" s="160" t="s">
        <v>279</v>
      </c>
      <c r="I101" s="195" t="s">
        <v>21</v>
      </c>
      <c r="J101" s="196"/>
      <c r="K101" s="155">
        <f>F101*G101</f>
        <v>0</v>
      </c>
      <c r="L101" s="161"/>
      <c r="M101" s="157"/>
    </row>
    <row r="102" spans="1:13" s="50" customFormat="1" ht="22.65" customHeight="1" x14ac:dyDescent="0.45">
      <c r="A102" s="121">
        <v>17</v>
      </c>
      <c r="B102" s="326" t="s">
        <v>278</v>
      </c>
      <c r="C102" s="327"/>
      <c r="D102" s="340"/>
      <c r="E102" s="341"/>
      <c r="F102" s="33">
        <v>220</v>
      </c>
      <c r="G102" s="34"/>
      <c r="H102" s="122" t="s">
        <v>279</v>
      </c>
      <c r="I102" s="256" t="s">
        <v>21</v>
      </c>
      <c r="J102" s="257"/>
      <c r="K102" s="123">
        <f>F102*G102</f>
        <v>0</v>
      </c>
      <c r="L102" s="266"/>
      <c r="M102" s="267"/>
    </row>
    <row r="103" spans="1:13" ht="21" customHeight="1" x14ac:dyDescent="0.45">
      <c r="A103" s="242" t="s">
        <v>154</v>
      </c>
      <c r="B103" s="243"/>
      <c r="C103" s="124"/>
      <c r="D103" s="291"/>
      <c r="E103" s="291"/>
      <c r="F103" s="87"/>
      <c r="G103" s="87"/>
      <c r="H103" s="87"/>
      <c r="I103" s="87"/>
      <c r="J103" s="87"/>
      <c r="K103" s="88"/>
      <c r="L103" s="222"/>
      <c r="M103" s="223"/>
    </row>
    <row r="104" spans="1:13" ht="21" customHeight="1" x14ac:dyDescent="0.45">
      <c r="A104" s="125">
        <v>1</v>
      </c>
      <c r="B104" s="330" t="s">
        <v>155</v>
      </c>
      <c r="C104" s="239"/>
      <c r="D104" s="238"/>
      <c r="E104" s="239"/>
      <c r="F104" s="35">
        <v>220000.00000000003</v>
      </c>
      <c r="G104" s="17"/>
      <c r="H104" s="72" t="s">
        <v>145</v>
      </c>
      <c r="I104" s="254" t="s">
        <v>21</v>
      </c>
      <c r="J104" s="255"/>
      <c r="K104" s="73">
        <f t="shared" ref="K104:K116" si="10">F104*G104</f>
        <v>0</v>
      </c>
      <c r="L104" s="274" t="s">
        <v>156</v>
      </c>
      <c r="M104" s="275"/>
    </row>
    <row r="105" spans="1:13" ht="21" customHeight="1" x14ac:dyDescent="0.45">
      <c r="A105" s="74">
        <v>2</v>
      </c>
      <c r="B105" s="188" t="s">
        <v>157</v>
      </c>
      <c r="C105" s="176"/>
      <c r="D105" s="175"/>
      <c r="E105" s="176"/>
      <c r="F105" s="29">
        <v>165000</v>
      </c>
      <c r="G105" s="13"/>
      <c r="H105" s="75" t="s">
        <v>145</v>
      </c>
      <c r="I105" s="173" t="s">
        <v>21</v>
      </c>
      <c r="J105" s="174"/>
      <c r="K105" s="73">
        <f t="shared" si="10"/>
        <v>0</v>
      </c>
      <c r="L105" s="197" t="s">
        <v>158</v>
      </c>
      <c r="M105" s="192"/>
    </row>
    <row r="106" spans="1:13" ht="21" customHeight="1" x14ac:dyDescent="0.45">
      <c r="A106" s="74">
        <v>3</v>
      </c>
      <c r="B106" s="188" t="s">
        <v>159</v>
      </c>
      <c r="C106" s="176"/>
      <c r="D106" s="175"/>
      <c r="E106" s="176"/>
      <c r="F106" s="29">
        <v>110000.00000000001</v>
      </c>
      <c r="G106" s="13"/>
      <c r="H106" s="75" t="s">
        <v>145</v>
      </c>
      <c r="I106" s="173" t="s">
        <v>21</v>
      </c>
      <c r="J106" s="174"/>
      <c r="K106" s="73">
        <f t="shared" si="10"/>
        <v>0</v>
      </c>
      <c r="L106" s="197" t="s">
        <v>158</v>
      </c>
      <c r="M106" s="192"/>
    </row>
    <row r="107" spans="1:13" ht="21" customHeight="1" x14ac:dyDescent="0.45">
      <c r="A107" s="74">
        <v>4</v>
      </c>
      <c r="B107" s="188" t="s">
        <v>160</v>
      </c>
      <c r="C107" s="176"/>
      <c r="D107" s="175"/>
      <c r="E107" s="176"/>
      <c r="F107" s="29">
        <v>55000.000000000007</v>
      </c>
      <c r="G107" s="13"/>
      <c r="H107" s="75" t="s">
        <v>145</v>
      </c>
      <c r="I107" s="173" t="s">
        <v>21</v>
      </c>
      <c r="J107" s="174"/>
      <c r="K107" s="73">
        <f t="shared" si="10"/>
        <v>0</v>
      </c>
      <c r="L107" s="197" t="s">
        <v>158</v>
      </c>
      <c r="M107" s="192"/>
    </row>
    <row r="108" spans="1:13" ht="21" customHeight="1" x14ac:dyDescent="0.45">
      <c r="A108" s="74">
        <v>5</v>
      </c>
      <c r="B108" s="188" t="s">
        <v>161</v>
      </c>
      <c r="C108" s="176"/>
      <c r="D108" s="175" t="s">
        <v>162</v>
      </c>
      <c r="E108" s="176"/>
      <c r="F108" s="29">
        <v>55000.000000000007</v>
      </c>
      <c r="G108" s="13"/>
      <c r="H108" s="75" t="s">
        <v>145</v>
      </c>
      <c r="I108" s="173" t="s">
        <v>21</v>
      </c>
      <c r="J108" s="174"/>
      <c r="K108" s="73">
        <f t="shared" si="10"/>
        <v>0</v>
      </c>
      <c r="L108" s="175" t="s">
        <v>163</v>
      </c>
      <c r="M108" s="176"/>
    </row>
    <row r="109" spans="1:13" ht="21" customHeight="1" x14ac:dyDescent="0.45">
      <c r="A109" s="74">
        <v>6</v>
      </c>
      <c r="B109" s="188" t="s">
        <v>164</v>
      </c>
      <c r="C109" s="176"/>
      <c r="D109" s="175" t="s">
        <v>162</v>
      </c>
      <c r="E109" s="176"/>
      <c r="F109" s="29">
        <v>33000</v>
      </c>
      <c r="G109" s="13"/>
      <c r="H109" s="75" t="s">
        <v>145</v>
      </c>
      <c r="I109" s="173" t="s">
        <v>21</v>
      </c>
      <c r="J109" s="174"/>
      <c r="K109" s="73">
        <f t="shared" si="10"/>
        <v>0</v>
      </c>
      <c r="L109" s="175" t="s">
        <v>165</v>
      </c>
      <c r="M109" s="176"/>
    </row>
    <row r="110" spans="1:13" ht="21" customHeight="1" x14ac:dyDescent="0.45">
      <c r="A110" s="74">
        <v>7</v>
      </c>
      <c r="B110" s="188" t="s">
        <v>166</v>
      </c>
      <c r="C110" s="176"/>
      <c r="D110" s="175" t="s">
        <v>162</v>
      </c>
      <c r="E110" s="176"/>
      <c r="F110" s="29">
        <v>22000</v>
      </c>
      <c r="G110" s="13"/>
      <c r="H110" s="75" t="s">
        <v>145</v>
      </c>
      <c r="I110" s="173" t="s">
        <v>21</v>
      </c>
      <c r="J110" s="174"/>
      <c r="K110" s="73">
        <f t="shared" si="10"/>
        <v>0</v>
      </c>
      <c r="L110" s="175" t="s">
        <v>167</v>
      </c>
      <c r="M110" s="176"/>
    </row>
    <row r="111" spans="1:13" ht="21" customHeight="1" x14ac:dyDescent="0.45">
      <c r="A111" s="74">
        <v>8</v>
      </c>
      <c r="B111" s="188" t="s">
        <v>168</v>
      </c>
      <c r="C111" s="176"/>
      <c r="D111" s="175" t="s">
        <v>169</v>
      </c>
      <c r="E111" s="176"/>
      <c r="F111" s="29">
        <v>220000.00000000003</v>
      </c>
      <c r="G111" s="13"/>
      <c r="H111" s="75" t="s">
        <v>145</v>
      </c>
      <c r="I111" s="173" t="s">
        <v>21</v>
      </c>
      <c r="J111" s="174"/>
      <c r="K111" s="73">
        <f t="shared" si="10"/>
        <v>0</v>
      </c>
      <c r="L111" s="197" t="s">
        <v>158</v>
      </c>
      <c r="M111" s="192"/>
    </row>
    <row r="112" spans="1:13" ht="21" customHeight="1" x14ac:dyDescent="0.45">
      <c r="A112" s="74">
        <v>9</v>
      </c>
      <c r="B112" s="188" t="s">
        <v>168</v>
      </c>
      <c r="C112" s="176"/>
      <c r="D112" s="175" t="s">
        <v>170</v>
      </c>
      <c r="E112" s="176"/>
      <c r="F112" s="29">
        <v>165000</v>
      </c>
      <c r="G112" s="13"/>
      <c r="H112" s="75" t="s">
        <v>145</v>
      </c>
      <c r="I112" s="173" t="s">
        <v>21</v>
      </c>
      <c r="J112" s="174"/>
      <c r="K112" s="73">
        <f t="shared" si="10"/>
        <v>0</v>
      </c>
      <c r="L112" s="197" t="s">
        <v>158</v>
      </c>
      <c r="M112" s="192"/>
    </row>
    <row r="113" spans="1:13" ht="21" customHeight="1" x14ac:dyDescent="0.45">
      <c r="A113" s="74">
        <v>10</v>
      </c>
      <c r="B113" s="188" t="s">
        <v>168</v>
      </c>
      <c r="C113" s="176"/>
      <c r="D113" s="175" t="s">
        <v>171</v>
      </c>
      <c r="E113" s="176"/>
      <c r="F113" s="29">
        <v>165000</v>
      </c>
      <c r="G113" s="13"/>
      <c r="H113" s="75" t="s">
        <v>145</v>
      </c>
      <c r="I113" s="173" t="s">
        <v>21</v>
      </c>
      <c r="J113" s="174"/>
      <c r="K113" s="73">
        <f t="shared" si="10"/>
        <v>0</v>
      </c>
      <c r="L113" s="197" t="s">
        <v>158</v>
      </c>
      <c r="M113" s="192"/>
    </row>
    <row r="114" spans="1:13" ht="21" customHeight="1" x14ac:dyDescent="0.45">
      <c r="A114" s="77">
        <v>11</v>
      </c>
      <c r="B114" s="175" t="s">
        <v>172</v>
      </c>
      <c r="C114" s="176"/>
      <c r="D114" s="175" t="s">
        <v>169</v>
      </c>
      <c r="E114" s="176"/>
      <c r="F114" s="29">
        <v>110000.00000000001</v>
      </c>
      <c r="G114" s="13"/>
      <c r="H114" s="75" t="s">
        <v>145</v>
      </c>
      <c r="I114" s="173" t="s">
        <v>21</v>
      </c>
      <c r="J114" s="174"/>
      <c r="K114" s="73">
        <f t="shared" si="10"/>
        <v>0</v>
      </c>
      <c r="L114" s="197" t="s">
        <v>158</v>
      </c>
      <c r="M114" s="192"/>
    </row>
    <row r="115" spans="1:13" ht="21" customHeight="1" x14ac:dyDescent="0.45">
      <c r="A115" s="74">
        <v>12</v>
      </c>
      <c r="B115" s="188" t="s">
        <v>172</v>
      </c>
      <c r="C115" s="176"/>
      <c r="D115" s="175" t="s">
        <v>170</v>
      </c>
      <c r="E115" s="176"/>
      <c r="F115" s="29">
        <v>82500</v>
      </c>
      <c r="G115" s="13"/>
      <c r="H115" s="75" t="s">
        <v>145</v>
      </c>
      <c r="I115" s="173" t="s">
        <v>21</v>
      </c>
      <c r="J115" s="174"/>
      <c r="K115" s="73">
        <f t="shared" si="10"/>
        <v>0</v>
      </c>
      <c r="L115" s="197" t="s">
        <v>158</v>
      </c>
      <c r="M115" s="192"/>
    </row>
    <row r="116" spans="1:13" s="50" customFormat="1" ht="22.65" customHeight="1" x14ac:dyDescent="0.45">
      <c r="A116" s="126">
        <v>13</v>
      </c>
      <c r="B116" s="313" t="s">
        <v>172</v>
      </c>
      <c r="C116" s="273"/>
      <c r="D116" s="354" t="s">
        <v>171</v>
      </c>
      <c r="E116" s="355"/>
      <c r="F116" s="36">
        <v>82500</v>
      </c>
      <c r="G116" s="22"/>
      <c r="H116" s="127" t="s">
        <v>145</v>
      </c>
      <c r="I116" s="317" t="s">
        <v>21</v>
      </c>
      <c r="J116" s="318"/>
      <c r="K116" s="128">
        <f t="shared" si="10"/>
        <v>0</v>
      </c>
      <c r="L116" s="266" t="s">
        <v>158</v>
      </c>
      <c r="M116" s="267"/>
    </row>
    <row r="117" spans="1:13" ht="18.600000000000001" customHeight="1" x14ac:dyDescent="0.45">
      <c r="A117" s="242" t="s">
        <v>173</v>
      </c>
      <c r="B117" s="243"/>
      <c r="C117" s="124"/>
      <c r="D117" s="291"/>
      <c r="E117" s="291"/>
      <c r="F117" s="87"/>
      <c r="G117" s="87"/>
      <c r="H117" s="87"/>
      <c r="I117" s="87"/>
      <c r="J117" s="87"/>
      <c r="K117" s="88"/>
      <c r="L117" s="222"/>
      <c r="M117" s="223"/>
    </row>
    <row r="118" spans="1:13" ht="18.600000000000001" customHeight="1" x14ac:dyDescent="0.45">
      <c r="A118" s="129">
        <v>1</v>
      </c>
      <c r="B118" s="238" t="s">
        <v>174</v>
      </c>
      <c r="C118" s="239"/>
      <c r="D118" s="238" t="s">
        <v>175</v>
      </c>
      <c r="E118" s="239"/>
      <c r="F118" s="35">
        <v>44000</v>
      </c>
      <c r="G118" s="17"/>
      <c r="H118" s="72" t="s">
        <v>176</v>
      </c>
      <c r="I118" s="17"/>
      <c r="J118" s="125" t="s">
        <v>84</v>
      </c>
      <c r="K118" s="73">
        <f t="shared" ref="K118:K133" si="11">(F118*G118)*I118</f>
        <v>0</v>
      </c>
      <c r="L118" s="240"/>
      <c r="M118" s="241"/>
    </row>
    <row r="119" spans="1:13" ht="18.600000000000001" customHeight="1" x14ac:dyDescent="0.45">
      <c r="A119" s="77">
        <v>2</v>
      </c>
      <c r="B119" s="328" t="s">
        <v>177</v>
      </c>
      <c r="C119" s="329"/>
      <c r="D119" s="175" t="s">
        <v>178</v>
      </c>
      <c r="E119" s="176"/>
      <c r="F119" s="29">
        <v>6875.0000000000009</v>
      </c>
      <c r="G119" s="9"/>
      <c r="H119" s="130" t="s">
        <v>176</v>
      </c>
      <c r="I119" s="13"/>
      <c r="J119" s="74" t="s">
        <v>84</v>
      </c>
      <c r="K119" s="73">
        <f t="shared" si="11"/>
        <v>0</v>
      </c>
      <c r="L119" s="208"/>
      <c r="M119" s="209"/>
    </row>
    <row r="120" spans="1:13" ht="18.600000000000001" customHeight="1" x14ac:dyDescent="0.45">
      <c r="A120" s="77">
        <v>3</v>
      </c>
      <c r="B120" s="175" t="s">
        <v>179</v>
      </c>
      <c r="C120" s="176"/>
      <c r="D120" s="175" t="s">
        <v>180</v>
      </c>
      <c r="E120" s="176"/>
      <c r="F120" s="29">
        <v>71500</v>
      </c>
      <c r="G120" s="13"/>
      <c r="H120" s="75" t="s">
        <v>176</v>
      </c>
      <c r="I120" s="13"/>
      <c r="J120" s="74" t="s">
        <v>84</v>
      </c>
      <c r="K120" s="73">
        <f t="shared" si="11"/>
        <v>0</v>
      </c>
      <c r="L120" s="208"/>
      <c r="M120" s="209"/>
    </row>
    <row r="121" spans="1:13" ht="18.600000000000001" customHeight="1" x14ac:dyDescent="0.45">
      <c r="A121" s="77">
        <v>4</v>
      </c>
      <c r="B121" s="175" t="s">
        <v>181</v>
      </c>
      <c r="C121" s="176"/>
      <c r="D121" s="175" t="s">
        <v>178</v>
      </c>
      <c r="E121" s="176"/>
      <c r="F121" s="29">
        <v>8580</v>
      </c>
      <c r="G121" s="13"/>
      <c r="H121" s="75" t="s">
        <v>176</v>
      </c>
      <c r="I121" s="13"/>
      <c r="J121" s="74" t="s">
        <v>84</v>
      </c>
      <c r="K121" s="73">
        <f t="shared" si="11"/>
        <v>0</v>
      </c>
      <c r="L121" s="208"/>
      <c r="M121" s="209"/>
    </row>
    <row r="122" spans="1:13" ht="18.600000000000001" customHeight="1" x14ac:dyDescent="0.45">
      <c r="A122" s="91">
        <v>5</v>
      </c>
      <c r="B122" s="197" t="s">
        <v>182</v>
      </c>
      <c r="C122" s="192"/>
      <c r="D122" s="197" t="s">
        <v>183</v>
      </c>
      <c r="E122" s="192"/>
      <c r="F122" s="37">
        <v>38500</v>
      </c>
      <c r="G122" s="27"/>
      <c r="H122" s="100" t="s">
        <v>176</v>
      </c>
      <c r="I122" s="27"/>
      <c r="J122" s="115" t="s">
        <v>84</v>
      </c>
      <c r="K122" s="73">
        <f t="shared" si="11"/>
        <v>0</v>
      </c>
      <c r="L122" s="197" t="s">
        <v>184</v>
      </c>
      <c r="M122" s="192"/>
    </row>
    <row r="123" spans="1:13" ht="18.600000000000001" customHeight="1" x14ac:dyDescent="0.45">
      <c r="A123" s="91">
        <v>6</v>
      </c>
      <c r="B123" s="197" t="s">
        <v>185</v>
      </c>
      <c r="C123" s="192"/>
      <c r="D123" s="197" t="s">
        <v>178</v>
      </c>
      <c r="E123" s="192"/>
      <c r="F123" s="37">
        <v>6050.0000000000009</v>
      </c>
      <c r="G123" s="27"/>
      <c r="H123" s="100" t="s">
        <v>176</v>
      </c>
      <c r="I123" s="28"/>
      <c r="J123" s="131" t="s">
        <v>186</v>
      </c>
      <c r="K123" s="73">
        <f t="shared" si="11"/>
        <v>0</v>
      </c>
      <c r="L123" s="208"/>
      <c r="M123" s="209"/>
    </row>
    <row r="124" spans="1:13" ht="18.600000000000001" customHeight="1" x14ac:dyDescent="0.45">
      <c r="A124" s="91">
        <v>7</v>
      </c>
      <c r="B124" s="197" t="s">
        <v>187</v>
      </c>
      <c r="C124" s="192"/>
      <c r="D124" s="197" t="s">
        <v>180</v>
      </c>
      <c r="E124" s="192"/>
      <c r="F124" s="37">
        <v>55000.000000000007</v>
      </c>
      <c r="G124" s="27"/>
      <c r="H124" s="100" t="s">
        <v>176</v>
      </c>
      <c r="I124" s="27"/>
      <c r="J124" s="115" t="s">
        <v>84</v>
      </c>
      <c r="K124" s="73">
        <f t="shared" si="11"/>
        <v>0</v>
      </c>
      <c r="L124" s="208"/>
      <c r="M124" s="209"/>
    </row>
    <row r="125" spans="1:13" ht="18.600000000000001" customHeight="1" x14ac:dyDescent="0.45">
      <c r="A125" s="91">
        <v>8</v>
      </c>
      <c r="B125" s="197" t="s">
        <v>188</v>
      </c>
      <c r="C125" s="192"/>
      <c r="D125" s="197" t="s">
        <v>178</v>
      </c>
      <c r="E125" s="192"/>
      <c r="F125" s="37">
        <v>8690</v>
      </c>
      <c r="G125" s="27"/>
      <c r="H125" s="100" t="s">
        <v>176</v>
      </c>
      <c r="I125" s="27"/>
      <c r="J125" s="115" t="s">
        <v>84</v>
      </c>
      <c r="K125" s="73">
        <f t="shared" si="11"/>
        <v>0</v>
      </c>
      <c r="L125" s="208"/>
      <c r="M125" s="209"/>
    </row>
    <row r="126" spans="1:13" ht="18.600000000000001" customHeight="1" x14ac:dyDescent="0.45">
      <c r="A126" s="91">
        <v>9</v>
      </c>
      <c r="B126" s="197" t="s">
        <v>189</v>
      </c>
      <c r="C126" s="192"/>
      <c r="D126" s="197" t="s">
        <v>183</v>
      </c>
      <c r="E126" s="192"/>
      <c r="F126" s="37">
        <v>77000</v>
      </c>
      <c r="G126" s="27"/>
      <c r="H126" s="100" t="s">
        <v>176</v>
      </c>
      <c r="I126" s="27"/>
      <c r="J126" s="115" t="s">
        <v>84</v>
      </c>
      <c r="K126" s="73">
        <f t="shared" si="11"/>
        <v>0</v>
      </c>
      <c r="L126" s="197" t="s">
        <v>190</v>
      </c>
      <c r="M126" s="192"/>
    </row>
    <row r="127" spans="1:13" ht="18.600000000000001" customHeight="1" x14ac:dyDescent="0.45">
      <c r="A127" s="91">
        <v>10</v>
      </c>
      <c r="B127" s="197" t="s">
        <v>191</v>
      </c>
      <c r="C127" s="192"/>
      <c r="D127" s="197" t="s">
        <v>178</v>
      </c>
      <c r="E127" s="192"/>
      <c r="F127" s="37">
        <v>12100.000000000002</v>
      </c>
      <c r="G127" s="27"/>
      <c r="H127" s="100" t="s">
        <v>176</v>
      </c>
      <c r="I127" s="27"/>
      <c r="J127" s="115" t="s">
        <v>84</v>
      </c>
      <c r="K127" s="73">
        <f t="shared" si="11"/>
        <v>0</v>
      </c>
      <c r="L127" s="208"/>
      <c r="M127" s="209"/>
    </row>
    <row r="128" spans="1:13" ht="18.600000000000001" customHeight="1" x14ac:dyDescent="0.45">
      <c r="A128" s="91">
        <v>11</v>
      </c>
      <c r="B128" s="197" t="s">
        <v>192</v>
      </c>
      <c r="C128" s="192"/>
      <c r="D128" s="197" t="s">
        <v>183</v>
      </c>
      <c r="E128" s="192"/>
      <c r="F128" s="37">
        <v>55000.000000000007</v>
      </c>
      <c r="G128" s="27"/>
      <c r="H128" s="100" t="s">
        <v>176</v>
      </c>
      <c r="I128" s="28"/>
      <c r="J128" s="131" t="s">
        <v>84</v>
      </c>
      <c r="K128" s="73">
        <f t="shared" si="11"/>
        <v>0</v>
      </c>
      <c r="L128" s="197" t="s">
        <v>193</v>
      </c>
      <c r="M128" s="192"/>
    </row>
    <row r="129" spans="1:13" ht="18.600000000000001" customHeight="1" x14ac:dyDescent="0.45">
      <c r="A129" s="91">
        <v>12</v>
      </c>
      <c r="B129" s="197" t="s">
        <v>194</v>
      </c>
      <c r="C129" s="192"/>
      <c r="D129" s="197" t="s">
        <v>178</v>
      </c>
      <c r="E129" s="192"/>
      <c r="F129" s="37">
        <v>8690</v>
      </c>
      <c r="G129" s="27"/>
      <c r="H129" s="100" t="s">
        <v>176</v>
      </c>
      <c r="I129" s="27"/>
      <c r="J129" s="115" t="s">
        <v>84</v>
      </c>
      <c r="K129" s="73">
        <f t="shared" si="11"/>
        <v>0</v>
      </c>
      <c r="L129" s="208"/>
      <c r="M129" s="209"/>
    </row>
    <row r="130" spans="1:13" ht="18.600000000000001" customHeight="1" x14ac:dyDescent="0.45">
      <c r="A130" s="91">
        <v>13</v>
      </c>
      <c r="B130" s="197" t="s">
        <v>195</v>
      </c>
      <c r="C130" s="192"/>
      <c r="D130" s="197" t="s">
        <v>183</v>
      </c>
      <c r="E130" s="192"/>
      <c r="F130" s="37">
        <v>33000</v>
      </c>
      <c r="G130" s="27"/>
      <c r="H130" s="100" t="s">
        <v>176</v>
      </c>
      <c r="I130" s="27"/>
      <c r="J130" s="115" t="s">
        <v>84</v>
      </c>
      <c r="K130" s="73">
        <f t="shared" si="11"/>
        <v>0</v>
      </c>
      <c r="L130" s="197" t="s">
        <v>196</v>
      </c>
      <c r="M130" s="192"/>
    </row>
    <row r="131" spans="1:13" ht="18.600000000000001" customHeight="1" x14ac:dyDescent="0.45">
      <c r="A131" s="91">
        <v>14</v>
      </c>
      <c r="B131" s="197" t="s">
        <v>197</v>
      </c>
      <c r="C131" s="192"/>
      <c r="D131" s="197" t="s">
        <v>178</v>
      </c>
      <c r="E131" s="192"/>
      <c r="F131" s="37">
        <v>5170</v>
      </c>
      <c r="G131" s="27"/>
      <c r="H131" s="100" t="s">
        <v>176</v>
      </c>
      <c r="I131" s="27"/>
      <c r="J131" s="115" t="s">
        <v>84</v>
      </c>
      <c r="K131" s="73">
        <f t="shared" si="11"/>
        <v>0</v>
      </c>
      <c r="L131" s="208"/>
      <c r="M131" s="209"/>
    </row>
    <row r="132" spans="1:13" ht="18.600000000000001" customHeight="1" x14ac:dyDescent="0.45">
      <c r="A132" s="91">
        <v>15</v>
      </c>
      <c r="B132" s="197" t="s">
        <v>198</v>
      </c>
      <c r="C132" s="192"/>
      <c r="D132" s="197" t="s">
        <v>183</v>
      </c>
      <c r="E132" s="192"/>
      <c r="F132" s="37">
        <v>17600</v>
      </c>
      <c r="G132" s="27"/>
      <c r="H132" s="100" t="s">
        <v>176</v>
      </c>
      <c r="I132" s="27"/>
      <c r="J132" s="115" t="s">
        <v>84</v>
      </c>
      <c r="K132" s="73">
        <f t="shared" si="11"/>
        <v>0</v>
      </c>
      <c r="L132" s="197" t="s">
        <v>196</v>
      </c>
      <c r="M132" s="192"/>
    </row>
    <row r="133" spans="1:13" ht="18.600000000000001" customHeight="1" x14ac:dyDescent="0.45">
      <c r="A133" s="132">
        <v>16</v>
      </c>
      <c r="B133" s="266" t="s">
        <v>199</v>
      </c>
      <c r="C133" s="267"/>
      <c r="D133" s="266" t="s">
        <v>178</v>
      </c>
      <c r="E133" s="267"/>
      <c r="F133" s="38">
        <v>2750</v>
      </c>
      <c r="G133" s="39"/>
      <c r="H133" s="122" t="s">
        <v>176</v>
      </c>
      <c r="I133" s="39"/>
      <c r="J133" s="121" t="s">
        <v>84</v>
      </c>
      <c r="K133" s="73">
        <f t="shared" si="11"/>
        <v>0</v>
      </c>
      <c r="L133" s="210"/>
      <c r="M133" s="211"/>
    </row>
    <row r="134" spans="1:13" ht="18.600000000000001" customHeight="1" x14ac:dyDescent="0.45">
      <c r="A134" s="112">
        <v>17</v>
      </c>
      <c r="B134" s="314" t="s">
        <v>200</v>
      </c>
      <c r="C134" s="275"/>
      <c r="D134" s="274" t="s">
        <v>201</v>
      </c>
      <c r="E134" s="275"/>
      <c r="F134" s="40" t="s">
        <v>78</v>
      </c>
      <c r="G134" s="133" t="s">
        <v>21</v>
      </c>
      <c r="H134" s="134" t="s">
        <v>176</v>
      </c>
      <c r="I134" s="133" t="s">
        <v>21</v>
      </c>
      <c r="J134" s="112" t="s">
        <v>84</v>
      </c>
      <c r="K134" s="135" t="s">
        <v>78</v>
      </c>
      <c r="L134" s="212" t="s">
        <v>202</v>
      </c>
      <c r="M134" s="213"/>
    </row>
    <row r="135" spans="1:13" ht="18.600000000000001" customHeight="1" x14ac:dyDescent="0.45">
      <c r="A135" s="115">
        <v>18</v>
      </c>
      <c r="B135" s="191" t="s">
        <v>203</v>
      </c>
      <c r="C135" s="192"/>
      <c r="D135" s="197" t="s">
        <v>178</v>
      </c>
      <c r="E135" s="192"/>
      <c r="F135" s="41" t="s">
        <v>78</v>
      </c>
      <c r="G135" s="116" t="s">
        <v>21</v>
      </c>
      <c r="H135" s="100" t="s">
        <v>176</v>
      </c>
      <c r="I135" s="116" t="s">
        <v>21</v>
      </c>
      <c r="J135" s="115" t="s">
        <v>84</v>
      </c>
      <c r="K135" s="136" t="s">
        <v>78</v>
      </c>
      <c r="L135" s="264"/>
      <c r="M135" s="265"/>
    </row>
    <row r="136" spans="1:13" ht="18.600000000000001" customHeight="1" x14ac:dyDescent="0.45">
      <c r="A136" s="115">
        <v>19</v>
      </c>
      <c r="B136" s="191" t="s">
        <v>204</v>
      </c>
      <c r="C136" s="192"/>
      <c r="D136" s="197" t="s">
        <v>205</v>
      </c>
      <c r="E136" s="192"/>
      <c r="F136" s="41" t="s">
        <v>78</v>
      </c>
      <c r="G136" s="116" t="s">
        <v>21</v>
      </c>
      <c r="H136" s="100" t="s">
        <v>176</v>
      </c>
      <c r="I136" s="116" t="s">
        <v>21</v>
      </c>
      <c r="J136" s="115" t="s">
        <v>84</v>
      </c>
      <c r="K136" s="136" t="s">
        <v>78</v>
      </c>
      <c r="L136" s="268" t="s">
        <v>202</v>
      </c>
      <c r="M136" s="269"/>
    </row>
    <row r="137" spans="1:13" ht="19.2" customHeight="1" x14ac:dyDescent="0.45">
      <c r="A137" s="91">
        <v>20</v>
      </c>
      <c r="B137" s="197" t="s">
        <v>206</v>
      </c>
      <c r="C137" s="192"/>
      <c r="D137" s="197" t="s">
        <v>178</v>
      </c>
      <c r="E137" s="192"/>
      <c r="F137" s="41" t="s">
        <v>78</v>
      </c>
      <c r="G137" s="116" t="s">
        <v>21</v>
      </c>
      <c r="H137" s="100" t="s">
        <v>176</v>
      </c>
      <c r="I137" s="117" t="s">
        <v>21</v>
      </c>
      <c r="J137" s="131" t="s">
        <v>84</v>
      </c>
      <c r="K137" s="136" t="s">
        <v>78</v>
      </c>
      <c r="L137" s="264"/>
      <c r="M137" s="265"/>
    </row>
    <row r="138" spans="1:13" ht="44.4" customHeight="1" x14ac:dyDescent="0.45">
      <c r="A138" s="115">
        <v>21</v>
      </c>
      <c r="B138" s="191" t="s">
        <v>207</v>
      </c>
      <c r="C138" s="192"/>
      <c r="D138" s="197" t="s">
        <v>183</v>
      </c>
      <c r="E138" s="192"/>
      <c r="F138" s="37">
        <v>66000</v>
      </c>
      <c r="G138" s="27"/>
      <c r="H138" s="100" t="s">
        <v>176</v>
      </c>
      <c r="I138" s="27"/>
      <c r="J138" s="115" t="s">
        <v>84</v>
      </c>
      <c r="K138" s="137">
        <f t="shared" ref="K138:K149" si="12">(F138*G138)*I138</f>
        <v>0</v>
      </c>
      <c r="L138" s="206" t="s">
        <v>208</v>
      </c>
      <c r="M138" s="207"/>
    </row>
    <row r="139" spans="1:13" ht="19.8" customHeight="1" x14ac:dyDescent="0.45">
      <c r="A139" s="115">
        <v>22</v>
      </c>
      <c r="B139" s="191" t="s">
        <v>209</v>
      </c>
      <c r="C139" s="192"/>
      <c r="D139" s="197" t="s">
        <v>178</v>
      </c>
      <c r="E139" s="192"/>
      <c r="F139" s="37">
        <v>10450</v>
      </c>
      <c r="G139" s="27"/>
      <c r="H139" s="100" t="s">
        <v>176</v>
      </c>
      <c r="I139" s="27"/>
      <c r="J139" s="115" t="s">
        <v>84</v>
      </c>
      <c r="K139" s="137">
        <f t="shared" si="12"/>
        <v>0</v>
      </c>
      <c r="L139" s="202"/>
      <c r="M139" s="203"/>
    </row>
    <row r="140" spans="1:13" ht="18.600000000000001" customHeight="1" x14ac:dyDescent="0.45">
      <c r="A140" s="91">
        <v>23</v>
      </c>
      <c r="B140" s="197" t="s">
        <v>210</v>
      </c>
      <c r="C140" s="192"/>
      <c r="D140" s="197" t="s">
        <v>183</v>
      </c>
      <c r="E140" s="192"/>
      <c r="F140" s="37">
        <v>46200.000000000007</v>
      </c>
      <c r="G140" s="27"/>
      <c r="H140" s="100" t="s">
        <v>176</v>
      </c>
      <c r="I140" s="27"/>
      <c r="J140" s="115" t="s">
        <v>84</v>
      </c>
      <c r="K140" s="137">
        <f t="shared" si="12"/>
        <v>0</v>
      </c>
      <c r="L140" s="206" t="s">
        <v>211</v>
      </c>
      <c r="M140" s="207"/>
    </row>
    <row r="141" spans="1:13" ht="18.600000000000001" customHeight="1" x14ac:dyDescent="0.45">
      <c r="A141" s="74">
        <v>24</v>
      </c>
      <c r="B141" s="188" t="s">
        <v>212</v>
      </c>
      <c r="C141" s="176"/>
      <c r="D141" s="175" t="s">
        <v>178</v>
      </c>
      <c r="E141" s="188"/>
      <c r="F141" s="29">
        <v>7260.0000000000009</v>
      </c>
      <c r="G141" s="13"/>
      <c r="H141" s="75" t="s">
        <v>176</v>
      </c>
      <c r="I141" s="9"/>
      <c r="J141" s="138" t="s">
        <v>84</v>
      </c>
      <c r="K141" s="137">
        <f t="shared" si="12"/>
        <v>0</v>
      </c>
      <c r="L141" s="202"/>
      <c r="M141" s="203"/>
    </row>
    <row r="142" spans="1:13" ht="18.600000000000001" customHeight="1" x14ac:dyDescent="0.45">
      <c r="A142" s="115">
        <v>25</v>
      </c>
      <c r="B142" s="191" t="s">
        <v>213</v>
      </c>
      <c r="C142" s="192"/>
      <c r="D142" s="197" t="s">
        <v>214</v>
      </c>
      <c r="E142" s="191"/>
      <c r="F142" s="37">
        <v>27500.000000000004</v>
      </c>
      <c r="G142" s="27"/>
      <c r="H142" s="100" t="s">
        <v>176</v>
      </c>
      <c r="I142" s="27"/>
      <c r="J142" s="115" t="s">
        <v>84</v>
      </c>
      <c r="K142" s="137">
        <f t="shared" si="12"/>
        <v>0</v>
      </c>
      <c r="L142" s="202"/>
      <c r="M142" s="203"/>
    </row>
    <row r="143" spans="1:13" ht="18.600000000000001" customHeight="1" x14ac:dyDescent="0.45">
      <c r="A143" s="115">
        <v>26</v>
      </c>
      <c r="B143" s="191" t="s">
        <v>215</v>
      </c>
      <c r="C143" s="192"/>
      <c r="D143" s="197" t="s">
        <v>178</v>
      </c>
      <c r="E143" s="192"/>
      <c r="F143" s="42">
        <v>4296.875</v>
      </c>
      <c r="G143" s="27"/>
      <c r="H143" s="100" t="s">
        <v>176</v>
      </c>
      <c r="I143" s="27"/>
      <c r="J143" s="115" t="s">
        <v>84</v>
      </c>
      <c r="K143" s="137">
        <f t="shared" si="12"/>
        <v>0</v>
      </c>
      <c r="L143" s="202"/>
      <c r="M143" s="203"/>
    </row>
    <row r="144" spans="1:13" ht="18.600000000000001" customHeight="1" x14ac:dyDescent="0.45">
      <c r="A144" s="91">
        <v>27</v>
      </c>
      <c r="B144" s="197" t="s">
        <v>216</v>
      </c>
      <c r="C144" s="192"/>
      <c r="D144" s="197" t="s">
        <v>217</v>
      </c>
      <c r="E144" s="192"/>
      <c r="F144" s="37">
        <v>38500</v>
      </c>
      <c r="G144" s="27"/>
      <c r="H144" s="100" t="s">
        <v>176</v>
      </c>
      <c r="I144" s="27"/>
      <c r="J144" s="115" t="s">
        <v>84</v>
      </c>
      <c r="K144" s="137">
        <f t="shared" si="12"/>
        <v>0</v>
      </c>
      <c r="L144" s="202"/>
      <c r="M144" s="203"/>
    </row>
    <row r="145" spans="1:13" ht="18.600000000000001" customHeight="1" x14ac:dyDescent="0.45">
      <c r="A145" s="115">
        <v>28</v>
      </c>
      <c r="B145" s="197" t="s">
        <v>218</v>
      </c>
      <c r="C145" s="192"/>
      <c r="D145" s="197" t="s">
        <v>178</v>
      </c>
      <c r="E145" s="192"/>
      <c r="F145" s="37">
        <v>6015.6250000000009</v>
      </c>
      <c r="G145" s="27"/>
      <c r="H145" s="100" t="s">
        <v>176</v>
      </c>
      <c r="I145" s="28"/>
      <c r="J145" s="131" t="s">
        <v>84</v>
      </c>
      <c r="K145" s="137">
        <f t="shared" si="12"/>
        <v>0</v>
      </c>
      <c r="L145" s="202"/>
      <c r="M145" s="203"/>
    </row>
    <row r="146" spans="1:13" ht="18.600000000000001" customHeight="1" x14ac:dyDescent="0.45">
      <c r="A146" s="115">
        <v>29</v>
      </c>
      <c r="B146" s="191" t="s">
        <v>219</v>
      </c>
      <c r="C146" s="192"/>
      <c r="D146" s="197" t="s">
        <v>220</v>
      </c>
      <c r="E146" s="192"/>
      <c r="F146" s="37">
        <v>33000</v>
      </c>
      <c r="G146" s="27"/>
      <c r="H146" s="100" t="s">
        <v>176</v>
      </c>
      <c r="I146" s="28"/>
      <c r="J146" s="131" t="s">
        <v>84</v>
      </c>
      <c r="K146" s="137">
        <f t="shared" si="12"/>
        <v>0</v>
      </c>
      <c r="L146" s="202"/>
      <c r="M146" s="203"/>
    </row>
    <row r="147" spans="1:13" ht="18.600000000000001" customHeight="1" x14ac:dyDescent="0.45">
      <c r="A147" s="115">
        <v>30</v>
      </c>
      <c r="B147" s="191" t="s">
        <v>221</v>
      </c>
      <c r="C147" s="192"/>
      <c r="D147" s="197" t="s">
        <v>178</v>
      </c>
      <c r="E147" s="192"/>
      <c r="F147" s="37">
        <v>5156.25</v>
      </c>
      <c r="G147" s="27"/>
      <c r="H147" s="100" t="s">
        <v>176</v>
      </c>
      <c r="I147" s="27"/>
      <c r="J147" s="115" t="s">
        <v>84</v>
      </c>
      <c r="K147" s="137">
        <f t="shared" si="12"/>
        <v>0</v>
      </c>
      <c r="L147" s="204"/>
      <c r="M147" s="205"/>
    </row>
    <row r="148" spans="1:13" ht="18.600000000000001" customHeight="1" x14ac:dyDescent="0.45">
      <c r="A148" s="115">
        <v>31</v>
      </c>
      <c r="B148" s="191" t="s">
        <v>222</v>
      </c>
      <c r="C148" s="192"/>
      <c r="D148" s="197" t="s">
        <v>223</v>
      </c>
      <c r="E148" s="192"/>
      <c r="F148" s="37">
        <v>46200.000000000007</v>
      </c>
      <c r="G148" s="27"/>
      <c r="H148" s="100" t="s">
        <v>176</v>
      </c>
      <c r="I148" s="27"/>
      <c r="J148" s="115" t="s">
        <v>84</v>
      </c>
      <c r="K148" s="137">
        <f t="shared" si="12"/>
        <v>0</v>
      </c>
      <c r="L148" s="202"/>
      <c r="M148" s="203"/>
    </row>
    <row r="149" spans="1:13" s="50" customFormat="1" ht="22.65" customHeight="1" x14ac:dyDescent="0.45">
      <c r="A149" s="121">
        <v>32</v>
      </c>
      <c r="B149" s="351" t="s">
        <v>224</v>
      </c>
      <c r="C149" s="267"/>
      <c r="D149" s="266" t="s">
        <v>178</v>
      </c>
      <c r="E149" s="267"/>
      <c r="F149" s="38">
        <v>7218.7500000000009</v>
      </c>
      <c r="G149" s="52"/>
      <c r="H149" s="122" t="s">
        <v>176</v>
      </c>
      <c r="I149" s="34"/>
      <c r="J149" s="139" t="s">
        <v>84</v>
      </c>
      <c r="K149" s="123">
        <f t="shared" si="12"/>
        <v>0</v>
      </c>
      <c r="L149" s="220"/>
      <c r="M149" s="221"/>
    </row>
    <row r="150" spans="1:13" ht="100.8" customHeight="1" x14ac:dyDescent="0.45">
      <c r="A150" s="242" t="s">
        <v>225</v>
      </c>
      <c r="B150" s="243"/>
      <c r="C150" s="243"/>
      <c r="D150" s="291"/>
      <c r="E150" s="291"/>
      <c r="F150" s="87"/>
      <c r="G150" s="87"/>
      <c r="H150" s="87"/>
      <c r="I150" s="87"/>
      <c r="J150" s="87"/>
      <c r="K150" s="88"/>
      <c r="L150" s="222"/>
      <c r="M150" s="223"/>
    </row>
    <row r="151" spans="1:13" ht="109.8" customHeight="1" x14ac:dyDescent="0.45">
      <c r="A151" s="89">
        <v>1</v>
      </c>
      <c r="B151" s="228" t="s">
        <v>226</v>
      </c>
      <c r="C151" s="229"/>
      <c r="D151" s="214" t="s">
        <v>227</v>
      </c>
      <c r="E151" s="215"/>
      <c r="F151" s="43">
        <v>267300</v>
      </c>
      <c r="G151" s="44"/>
      <c r="H151" s="140" t="s">
        <v>79</v>
      </c>
      <c r="I151" s="216" t="s">
        <v>21</v>
      </c>
      <c r="J151" s="217"/>
      <c r="K151" s="43">
        <f t="shared" ref="K151:K156" si="13">F151*G151</f>
        <v>0</v>
      </c>
      <c r="L151" s="218" t="s">
        <v>228</v>
      </c>
      <c r="M151" s="219"/>
    </row>
    <row r="152" spans="1:13" ht="140.4" customHeight="1" x14ac:dyDescent="0.45">
      <c r="A152" s="89">
        <v>2</v>
      </c>
      <c r="B152" s="206" t="s">
        <v>229</v>
      </c>
      <c r="C152" s="207"/>
      <c r="D152" s="226" t="s">
        <v>230</v>
      </c>
      <c r="E152" s="227"/>
      <c r="F152" s="45">
        <v>323400</v>
      </c>
      <c r="G152" s="27"/>
      <c r="H152" s="100" t="s">
        <v>79</v>
      </c>
      <c r="I152" s="195" t="s">
        <v>21</v>
      </c>
      <c r="J152" s="196"/>
      <c r="K152" s="45">
        <f t="shared" si="13"/>
        <v>0</v>
      </c>
      <c r="L152" s="224" t="s">
        <v>228</v>
      </c>
      <c r="M152" s="225"/>
    </row>
    <row r="153" spans="1:13" ht="145.19999999999999" customHeight="1" x14ac:dyDescent="0.45">
      <c r="A153" s="91">
        <v>3</v>
      </c>
      <c r="B153" s="228" t="s">
        <v>231</v>
      </c>
      <c r="C153" s="229"/>
      <c r="D153" s="214" t="s">
        <v>232</v>
      </c>
      <c r="E153" s="215"/>
      <c r="F153" s="45">
        <v>507100</v>
      </c>
      <c r="G153" s="27"/>
      <c r="H153" s="100" t="s">
        <v>79</v>
      </c>
      <c r="I153" s="195" t="s">
        <v>21</v>
      </c>
      <c r="J153" s="196"/>
      <c r="K153" s="46">
        <f t="shared" si="13"/>
        <v>0</v>
      </c>
      <c r="L153" s="224" t="s">
        <v>228</v>
      </c>
      <c r="M153" s="225"/>
    </row>
    <row r="154" spans="1:13" ht="172.2" customHeight="1" x14ac:dyDescent="0.45">
      <c r="A154" s="89">
        <v>4</v>
      </c>
      <c r="B154" s="206" t="s">
        <v>233</v>
      </c>
      <c r="C154" s="207"/>
      <c r="D154" s="226" t="s">
        <v>234</v>
      </c>
      <c r="E154" s="227"/>
      <c r="F154" s="45">
        <v>651750</v>
      </c>
      <c r="G154" s="27"/>
      <c r="H154" s="100" t="s">
        <v>79</v>
      </c>
      <c r="I154" s="195" t="s">
        <v>21</v>
      </c>
      <c r="J154" s="196"/>
      <c r="K154" s="45">
        <f t="shared" si="13"/>
        <v>0</v>
      </c>
      <c r="L154" s="224" t="s">
        <v>228</v>
      </c>
      <c r="M154" s="225"/>
    </row>
    <row r="155" spans="1:13" ht="204" customHeight="1" x14ac:dyDescent="0.45">
      <c r="A155" s="91">
        <v>5</v>
      </c>
      <c r="B155" s="228" t="s">
        <v>235</v>
      </c>
      <c r="C155" s="229"/>
      <c r="D155" s="228" t="s">
        <v>236</v>
      </c>
      <c r="E155" s="229"/>
      <c r="F155" s="45">
        <v>820050</v>
      </c>
      <c r="G155" s="27"/>
      <c r="H155" s="100" t="s">
        <v>79</v>
      </c>
      <c r="I155" s="195" t="s">
        <v>21</v>
      </c>
      <c r="J155" s="196"/>
      <c r="K155" s="45">
        <f t="shared" si="13"/>
        <v>0</v>
      </c>
      <c r="L155" s="224" t="s">
        <v>228</v>
      </c>
      <c r="M155" s="225"/>
    </row>
    <row r="156" spans="1:13" s="50" customFormat="1" ht="192.6" customHeight="1" x14ac:dyDescent="0.45">
      <c r="A156" s="141">
        <v>6</v>
      </c>
      <c r="B156" s="352" t="s">
        <v>237</v>
      </c>
      <c r="C156" s="353"/>
      <c r="D156" s="346" t="s">
        <v>238</v>
      </c>
      <c r="E156" s="347"/>
      <c r="F156" s="46">
        <v>724350</v>
      </c>
      <c r="G156" s="39"/>
      <c r="H156" s="102" t="s">
        <v>79</v>
      </c>
      <c r="I156" s="252" t="s">
        <v>21</v>
      </c>
      <c r="J156" s="253"/>
      <c r="K156" s="46">
        <f t="shared" si="13"/>
        <v>0</v>
      </c>
      <c r="L156" s="250" t="s">
        <v>228</v>
      </c>
      <c r="M156" s="251"/>
    </row>
    <row r="157" spans="1:13" ht="21.6" customHeight="1" x14ac:dyDescent="0.45">
      <c r="A157" s="242" t="s">
        <v>259</v>
      </c>
      <c r="B157" s="243"/>
      <c r="C157" s="243"/>
      <c r="D157" s="87"/>
      <c r="E157" s="87"/>
      <c r="F157" s="87"/>
      <c r="G157" s="87"/>
      <c r="H157" s="87"/>
      <c r="I157" s="87"/>
      <c r="J157" s="87"/>
      <c r="K157" s="88"/>
      <c r="L157" s="222"/>
      <c r="M157" s="223"/>
    </row>
    <row r="158" spans="1:13" ht="21.6" customHeight="1" x14ac:dyDescent="0.45">
      <c r="A158" s="112">
        <v>1</v>
      </c>
      <c r="B158" s="314" t="s">
        <v>268</v>
      </c>
      <c r="C158" s="314"/>
      <c r="D158" s="274"/>
      <c r="E158" s="275"/>
      <c r="F158" s="47">
        <v>22000</v>
      </c>
      <c r="G158" s="24"/>
      <c r="H158" s="134" t="s">
        <v>269</v>
      </c>
      <c r="I158" s="259" t="s">
        <v>21</v>
      </c>
      <c r="J158" s="260"/>
      <c r="K158" s="142">
        <f>F158*G158</f>
        <v>0</v>
      </c>
      <c r="L158" s="285"/>
      <c r="M158" s="286"/>
    </row>
    <row r="159" spans="1:13" ht="21.6" customHeight="1" x14ac:dyDescent="0.45">
      <c r="A159" s="115">
        <v>2</v>
      </c>
      <c r="B159" s="191" t="s">
        <v>260</v>
      </c>
      <c r="C159" s="191"/>
      <c r="D159" s="197"/>
      <c r="E159" s="192"/>
      <c r="F159" s="37">
        <v>27500</v>
      </c>
      <c r="G159" s="9"/>
      <c r="H159" s="75" t="s">
        <v>269</v>
      </c>
      <c r="I159" s="230" t="s">
        <v>21</v>
      </c>
      <c r="J159" s="231"/>
      <c r="K159" s="137">
        <f t="shared" ref="K159:K164" si="14">F159*G159</f>
        <v>0</v>
      </c>
      <c r="L159" s="202"/>
      <c r="M159" s="203"/>
    </row>
    <row r="160" spans="1:13" ht="21" customHeight="1" x14ac:dyDescent="0.45">
      <c r="A160" s="115">
        <v>3</v>
      </c>
      <c r="B160" s="191" t="s">
        <v>275</v>
      </c>
      <c r="C160" s="191"/>
      <c r="D160" s="197"/>
      <c r="E160" s="192"/>
      <c r="F160" s="37">
        <v>1100</v>
      </c>
      <c r="G160" s="53"/>
      <c r="H160" s="143" t="s">
        <v>267</v>
      </c>
      <c r="I160" s="230" t="s">
        <v>21</v>
      </c>
      <c r="J160" s="231"/>
      <c r="K160" s="137">
        <f t="shared" si="14"/>
        <v>0</v>
      </c>
      <c r="L160" s="202"/>
      <c r="M160" s="203"/>
    </row>
    <row r="161" spans="1:13" ht="21" customHeight="1" x14ac:dyDescent="0.45">
      <c r="A161" s="115">
        <v>4</v>
      </c>
      <c r="B161" s="191" t="s">
        <v>261</v>
      </c>
      <c r="C161" s="191"/>
      <c r="D161" s="197"/>
      <c r="E161" s="192"/>
      <c r="F161" s="37">
        <v>1100</v>
      </c>
      <c r="G161" s="53"/>
      <c r="H161" s="143" t="s">
        <v>267</v>
      </c>
      <c r="I161" s="230" t="s">
        <v>21</v>
      </c>
      <c r="J161" s="231"/>
      <c r="K161" s="137">
        <f t="shared" si="14"/>
        <v>0</v>
      </c>
      <c r="L161" s="202"/>
      <c r="M161" s="203"/>
    </row>
    <row r="162" spans="1:13" ht="21.6" customHeight="1" x14ac:dyDescent="0.45">
      <c r="A162" s="115">
        <v>5</v>
      </c>
      <c r="B162" s="191" t="s">
        <v>262</v>
      </c>
      <c r="C162" s="191"/>
      <c r="D162" s="197"/>
      <c r="E162" s="192"/>
      <c r="F162" s="37">
        <v>1650</v>
      </c>
      <c r="G162" s="53"/>
      <c r="H162" s="143" t="s">
        <v>267</v>
      </c>
      <c r="I162" s="230" t="s">
        <v>21</v>
      </c>
      <c r="J162" s="231"/>
      <c r="K162" s="137">
        <f t="shared" si="14"/>
        <v>0</v>
      </c>
      <c r="L162" s="202"/>
      <c r="M162" s="203"/>
    </row>
    <row r="163" spans="1:13" ht="21.6" customHeight="1" x14ac:dyDescent="0.45">
      <c r="A163" s="115">
        <v>6</v>
      </c>
      <c r="B163" s="191" t="s">
        <v>263</v>
      </c>
      <c r="C163" s="191"/>
      <c r="D163" s="197"/>
      <c r="E163" s="192"/>
      <c r="F163" s="37">
        <v>1100</v>
      </c>
      <c r="G163" s="28"/>
      <c r="H163" s="100" t="s">
        <v>267</v>
      </c>
      <c r="I163" s="230" t="s">
        <v>21</v>
      </c>
      <c r="J163" s="231"/>
      <c r="K163" s="137">
        <f t="shared" si="14"/>
        <v>0</v>
      </c>
      <c r="L163" s="202"/>
      <c r="M163" s="203"/>
    </row>
    <row r="164" spans="1:13" s="50" customFormat="1" ht="22.2" customHeight="1" x14ac:dyDescent="0.45">
      <c r="A164" s="115">
        <v>7</v>
      </c>
      <c r="B164" s="191" t="s">
        <v>264</v>
      </c>
      <c r="C164" s="191"/>
      <c r="D164" s="197"/>
      <c r="E164" s="192"/>
      <c r="F164" s="37">
        <v>2200</v>
      </c>
      <c r="G164" s="34"/>
      <c r="H164" s="122" t="s">
        <v>267</v>
      </c>
      <c r="I164" s="232" t="s">
        <v>21</v>
      </c>
      <c r="J164" s="233"/>
      <c r="K164" s="123">
        <f t="shared" si="14"/>
        <v>0</v>
      </c>
      <c r="L164" s="202"/>
      <c r="M164" s="203"/>
    </row>
    <row r="165" spans="1:13" ht="21" customHeight="1" x14ac:dyDescent="0.45">
      <c r="A165" s="242" t="s">
        <v>239</v>
      </c>
      <c r="B165" s="243"/>
      <c r="C165" s="243"/>
      <c r="D165" s="87"/>
      <c r="E165" s="87"/>
      <c r="F165" s="87"/>
      <c r="G165" s="87"/>
      <c r="H165" s="87"/>
      <c r="I165" s="87"/>
      <c r="J165" s="87"/>
      <c r="K165" s="88"/>
      <c r="L165" s="222"/>
      <c r="M165" s="223"/>
    </row>
    <row r="166" spans="1:13" ht="21" customHeight="1" x14ac:dyDescent="0.45">
      <c r="A166" s="112">
        <v>1</v>
      </c>
      <c r="B166" s="350" t="s">
        <v>274</v>
      </c>
      <c r="C166" s="350"/>
      <c r="D166" s="350"/>
      <c r="E166" s="350"/>
      <c r="F166" s="47">
        <v>1100</v>
      </c>
      <c r="G166" s="24"/>
      <c r="H166" s="134" t="s">
        <v>240</v>
      </c>
      <c r="I166" s="259" t="s">
        <v>21</v>
      </c>
      <c r="J166" s="260"/>
      <c r="K166" s="142">
        <f>F166*G166</f>
        <v>0</v>
      </c>
      <c r="L166" s="236"/>
      <c r="M166" s="236"/>
    </row>
    <row r="167" spans="1:13" s="51" customFormat="1" ht="21" customHeight="1" x14ac:dyDescent="0.45">
      <c r="A167" s="74">
        <v>2</v>
      </c>
      <c r="B167" s="345" t="s">
        <v>241</v>
      </c>
      <c r="C167" s="345"/>
      <c r="D167" s="345"/>
      <c r="E167" s="345"/>
      <c r="F167" s="29">
        <v>18150</v>
      </c>
      <c r="G167" s="9"/>
      <c r="H167" s="75" t="s">
        <v>240</v>
      </c>
      <c r="I167" s="230" t="s">
        <v>21</v>
      </c>
      <c r="J167" s="231"/>
      <c r="K167" s="137">
        <f t="shared" ref="K167:K169" si="15">F167*G167</f>
        <v>0</v>
      </c>
      <c r="L167" s="190"/>
      <c r="M167" s="190"/>
    </row>
    <row r="168" spans="1:13" s="51" customFormat="1" ht="21" customHeight="1" x14ac:dyDescent="0.45">
      <c r="A168" s="115">
        <v>3</v>
      </c>
      <c r="B168" s="189" t="s">
        <v>243</v>
      </c>
      <c r="C168" s="189"/>
      <c r="D168" s="234"/>
      <c r="E168" s="235"/>
      <c r="F168" s="48">
        <v>110000</v>
      </c>
      <c r="G168" s="53"/>
      <c r="H168" s="143" t="s">
        <v>244</v>
      </c>
      <c r="I168" s="230" t="s">
        <v>21</v>
      </c>
      <c r="J168" s="231"/>
      <c r="K168" s="137">
        <f t="shared" si="15"/>
        <v>0</v>
      </c>
      <c r="L168" s="237" t="s">
        <v>245</v>
      </c>
      <c r="M168" s="237"/>
    </row>
    <row r="169" spans="1:13" s="51" customFormat="1" ht="21" customHeight="1" x14ac:dyDescent="0.45">
      <c r="A169" s="74">
        <v>4</v>
      </c>
      <c r="B169" s="189" t="s">
        <v>246</v>
      </c>
      <c r="C169" s="189"/>
      <c r="D169" s="189"/>
      <c r="E169" s="189"/>
      <c r="F169" s="48">
        <v>44000</v>
      </c>
      <c r="G169" s="53"/>
      <c r="H169" s="143" t="s">
        <v>244</v>
      </c>
      <c r="I169" s="262" t="s">
        <v>21</v>
      </c>
      <c r="J169" s="263"/>
      <c r="K169" s="137">
        <f t="shared" si="15"/>
        <v>0</v>
      </c>
      <c r="L169" s="237" t="s">
        <v>247</v>
      </c>
      <c r="M169" s="237"/>
    </row>
    <row r="170" spans="1:13" ht="21.6" customHeight="1" x14ac:dyDescent="0.45">
      <c r="A170" s="115">
        <v>5</v>
      </c>
      <c r="B170" s="189" t="s">
        <v>242</v>
      </c>
      <c r="C170" s="189"/>
      <c r="D170" s="189"/>
      <c r="E170" s="189"/>
      <c r="F170" s="48">
        <v>1100</v>
      </c>
      <c r="G170" s="53"/>
      <c r="H170" s="143" t="s">
        <v>117</v>
      </c>
      <c r="I170" s="7"/>
      <c r="J170" s="19" t="s">
        <v>281</v>
      </c>
      <c r="K170" s="162">
        <f>(F170*G170)*I170</f>
        <v>0</v>
      </c>
      <c r="L170" s="190"/>
      <c r="M170" s="190"/>
    </row>
    <row r="171" spans="1:13" ht="21.6" customHeight="1" x14ac:dyDescent="0.45">
      <c r="A171" s="74">
        <v>6</v>
      </c>
      <c r="B171" s="246" t="s">
        <v>265</v>
      </c>
      <c r="C171" s="246"/>
      <c r="D171" s="246"/>
      <c r="E171" s="246"/>
      <c r="F171" s="37">
        <v>1100</v>
      </c>
      <c r="G171" s="28"/>
      <c r="H171" s="100" t="s">
        <v>267</v>
      </c>
      <c r="I171" s="9"/>
      <c r="J171" s="163" t="s">
        <v>281</v>
      </c>
      <c r="K171" s="162">
        <f t="shared" ref="K171:K173" si="16">(F171*G171)*I171</f>
        <v>0</v>
      </c>
      <c r="L171" s="258"/>
      <c r="M171" s="258"/>
    </row>
    <row r="172" spans="1:13" ht="21.6" customHeight="1" x14ac:dyDescent="0.45">
      <c r="A172" s="115">
        <v>7</v>
      </c>
      <c r="B172" s="247" t="s">
        <v>266</v>
      </c>
      <c r="C172" s="247"/>
      <c r="D172" s="247"/>
      <c r="E172" s="247"/>
      <c r="F172" s="153">
        <v>550</v>
      </c>
      <c r="G172" s="154"/>
      <c r="H172" s="102" t="s">
        <v>267</v>
      </c>
      <c r="I172" s="32"/>
      <c r="J172" s="164" t="s">
        <v>281</v>
      </c>
      <c r="K172" s="162">
        <f t="shared" si="16"/>
        <v>0</v>
      </c>
      <c r="L172" s="261"/>
      <c r="M172" s="261"/>
    </row>
    <row r="173" spans="1:13" s="50" customFormat="1" ht="22.65" customHeight="1" x14ac:dyDescent="0.45">
      <c r="A173" s="126">
        <v>8</v>
      </c>
      <c r="B173" s="245" t="s">
        <v>272</v>
      </c>
      <c r="C173" s="245"/>
      <c r="D173" s="245"/>
      <c r="E173" s="245"/>
      <c r="F173" s="38">
        <v>5500</v>
      </c>
      <c r="G173" s="34"/>
      <c r="H173" s="122" t="s">
        <v>273</v>
      </c>
      <c r="I173" s="166"/>
      <c r="J173" s="165" t="s">
        <v>281</v>
      </c>
      <c r="K173" s="162">
        <f t="shared" si="16"/>
        <v>0</v>
      </c>
      <c r="L173" s="244" t="s">
        <v>280</v>
      </c>
      <c r="M173" s="244"/>
    </row>
    <row r="174" spans="1:13" ht="21" customHeight="1" x14ac:dyDescent="0.45">
      <c r="A174" s="242" t="s">
        <v>248</v>
      </c>
      <c r="B174" s="243"/>
      <c r="C174" s="243"/>
      <c r="D174" s="87"/>
      <c r="E174" s="87"/>
      <c r="F174" s="87"/>
      <c r="G174" s="87"/>
      <c r="H174" s="87"/>
      <c r="I174" s="87"/>
      <c r="J174" s="87"/>
      <c r="K174" s="88"/>
      <c r="L174" s="222"/>
      <c r="M174" s="223"/>
    </row>
    <row r="175" spans="1:13" ht="21" customHeight="1" x14ac:dyDescent="0.45">
      <c r="A175" s="129">
        <v>1</v>
      </c>
      <c r="B175" s="238" t="s">
        <v>249</v>
      </c>
      <c r="C175" s="239"/>
      <c r="D175" s="238"/>
      <c r="E175" s="239"/>
      <c r="F175" s="35">
        <v>385</v>
      </c>
      <c r="G175" s="7"/>
      <c r="H175" s="144" t="s">
        <v>20</v>
      </c>
      <c r="I175" s="254" t="s">
        <v>21</v>
      </c>
      <c r="J175" s="255"/>
      <c r="K175" s="145">
        <f t="shared" ref="K175:K181" si="17">F175*G175</f>
        <v>0</v>
      </c>
      <c r="L175" s="240"/>
      <c r="M175" s="241"/>
    </row>
    <row r="176" spans="1:13" ht="21" customHeight="1" x14ac:dyDescent="0.45">
      <c r="A176" s="77">
        <v>2</v>
      </c>
      <c r="B176" s="175" t="s">
        <v>250</v>
      </c>
      <c r="C176" s="176"/>
      <c r="D176" s="175"/>
      <c r="E176" s="176"/>
      <c r="F176" s="29">
        <v>660</v>
      </c>
      <c r="G176" s="9"/>
      <c r="H176" s="130" t="s">
        <v>20</v>
      </c>
      <c r="I176" s="173" t="s">
        <v>21</v>
      </c>
      <c r="J176" s="174"/>
      <c r="K176" s="103">
        <f t="shared" si="17"/>
        <v>0</v>
      </c>
      <c r="L176" s="208"/>
      <c r="M176" s="209"/>
    </row>
    <row r="177" spans="1:13" ht="21" customHeight="1" x14ac:dyDescent="0.45">
      <c r="A177" s="77">
        <v>3</v>
      </c>
      <c r="B177" s="175" t="s">
        <v>251</v>
      </c>
      <c r="C177" s="176"/>
      <c r="D177" s="175"/>
      <c r="E177" s="176"/>
      <c r="F177" s="29">
        <v>770</v>
      </c>
      <c r="G177" s="9"/>
      <c r="H177" s="130" t="s">
        <v>20</v>
      </c>
      <c r="I177" s="173" t="s">
        <v>21</v>
      </c>
      <c r="J177" s="174"/>
      <c r="K177" s="103">
        <f t="shared" si="17"/>
        <v>0</v>
      </c>
      <c r="L177" s="208"/>
      <c r="M177" s="209"/>
    </row>
    <row r="178" spans="1:13" ht="21" customHeight="1" x14ac:dyDescent="0.45">
      <c r="A178" s="77">
        <v>4</v>
      </c>
      <c r="B178" s="175" t="s">
        <v>252</v>
      </c>
      <c r="C178" s="176"/>
      <c r="D178" s="175"/>
      <c r="E178" s="176"/>
      <c r="F178" s="29">
        <v>1320</v>
      </c>
      <c r="G178" s="9"/>
      <c r="H178" s="130" t="s">
        <v>20</v>
      </c>
      <c r="I178" s="173" t="s">
        <v>21</v>
      </c>
      <c r="J178" s="174"/>
      <c r="K178" s="103">
        <f t="shared" si="17"/>
        <v>0</v>
      </c>
      <c r="L178" s="208"/>
      <c r="M178" s="209"/>
    </row>
    <row r="179" spans="1:13" ht="21" customHeight="1" x14ac:dyDescent="0.45">
      <c r="A179" s="77">
        <v>5</v>
      </c>
      <c r="B179" s="175" t="s">
        <v>253</v>
      </c>
      <c r="C179" s="176"/>
      <c r="D179" s="175"/>
      <c r="E179" s="176"/>
      <c r="F179" s="29">
        <v>30</v>
      </c>
      <c r="G179" s="9"/>
      <c r="H179" s="130" t="s">
        <v>254</v>
      </c>
      <c r="I179" s="173" t="s">
        <v>21</v>
      </c>
      <c r="J179" s="174"/>
      <c r="K179" s="103">
        <f t="shared" si="17"/>
        <v>0</v>
      </c>
      <c r="L179" s="248" t="s">
        <v>255</v>
      </c>
      <c r="M179" s="249"/>
    </row>
    <row r="180" spans="1:13" ht="21" customHeight="1" x14ac:dyDescent="0.45">
      <c r="A180" s="77">
        <v>6</v>
      </c>
      <c r="B180" s="197" t="s">
        <v>256</v>
      </c>
      <c r="C180" s="192"/>
      <c r="D180" s="197"/>
      <c r="E180" s="192"/>
      <c r="F180" s="37">
        <v>90</v>
      </c>
      <c r="G180" s="28"/>
      <c r="H180" s="118" t="s">
        <v>254</v>
      </c>
      <c r="I180" s="173" t="s">
        <v>21</v>
      </c>
      <c r="J180" s="174"/>
      <c r="K180" s="103">
        <f t="shared" si="17"/>
        <v>0</v>
      </c>
      <c r="L180" s="248" t="s">
        <v>255</v>
      </c>
      <c r="M180" s="249"/>
    </row>
    <row r="181" spans="1:13" ht="18.600000000000001" thickBot="1" x14ac:dyDescent="0.5">
      <c r="A181" s="126">
        <v>7</v>
      </c>
      <c r="B181" s="351" t="s">
        <v>257</v>
      </c>
      <c r="C181" s="351"/>
      <c r="D181" s="266"/>
      <c r="E181" s="267"/>
      <c r="F181" s="38">
        <v>66000</v>
      </c>
      <c r="G181" s="34"/>
      <c r="H181" s="146" t="s">
        <v>117</v>
      </c>
      <c r="I181" s="256" t="s">
        <v>21</v>
      </c>
      <c r="J181" s="257"/>
      <c r="K181" s="120">
        <f t="shared" si="17"/>
        <v>0</v>
      </c>
      <c r="L181" s="220" t="s">
        <v>258</v>
      </c>
      <c r="M181" s="221"/>
    </row>
    <row r="182" spans="1:13" ht="27" thickBot="1" x14ac:dyDescent="0.5">
      <c r="A182" s="54"/>
      <c r="B182" s="54"/>
      <c r="C182" s="54"/>
      <c r="D182" s="54"/>
      <c r="E182" s="54"/>
      <c r="F182" s="54"/>
      <c r="G182" s="147"/>
      <c r="H182" s="56"/>
      <c r="I182" s="147"/>
      <c r="J182" s="54"/>
      <c r="K182" s="148">
        <f>SUM(K175:K181,K166:K173,K158:K164,K151:K156,K138:K149,K118:K133,K104:K116,K86:K96,K71:K80,K62:K64,K58:K59,K42:K53,K10:K30,K98:K102)</f>
        <v>0</v>
      </c>
      <c r="L182" s="149"/>
      <c r="M182" s="56"/>
    </row>
    <row r="183" spans="1:13" x14ac:dyDescent="0.45">
      <c r="A183" s="54"/>
      <c r="B183" s="54"/>
      <c r="C183" s="54"/>
      <c r="D183" s="54"/>
      <c r="E183" s="54"/>
      <c r="F183" s="54"/>
      <c r="G183" s="147"/>
      <c r="H183" s="56"/>
      <c r="I183" s="147"/>
      <c r="J183" s="54"/>
      <c r="K183" s="147"/>
      <c r="L183" s="147"/>
      <c r="M183" s="56"/>
    </row>
    <row r="184" spans="1:13" x14ac:dyDescent="0.45">
      <c r="A184" s="54"/>
      <c r="B184" s="54"/>
      <c r="C184" s="54"/>
      <c r="D184" s="54"/>
      <c r="E184" s="54"/>
      <c r="F184" s="54"/>
      <c r="G184" s="147"/>
      <c r="H184" s="56"/>
      <c r="I184" s="147"/>
      <c r="J184" s="54"/>
      <c r="K184" s="147"/>
      <c r="L184" s="147"/>
      <c r="M184" s="56"/>
    </row>
    <row r="185" spans="1:13" x14ac:dyDescent="0.45">
      <c r="A185" s="54"/>
      <c r="B185" s="54"/>
      <c r="C185" s="54"/>
      <c r="D185" s="54"/>
      <c r="E185" s="54"/>
      <c r="F185" s="54"/>
      <c r="G185" s="147"/>
      <c r="H185" s="56"/>
      <c r="I185" s="147"/>
      <c r="J185" s="54"/>
      <c r="K185" s="147"/>
      <c r="L185" s="147"/>
      <c r="M185" s="56"/>
    </row>
    <row r="186" spans="1:13" x14ac:dyDescent="0.45">
      <c r="G186" s="49"/>
      <c r="I186" s="49"/>
      <c r="K186" s="49"/>
      <c r="L186" s="49"/>
    </row>
    <row r="187" spans="1:13" x14ac:dyDescent="0.45">
      <c r="G187" s="49"/>
      <c r="I187" s="49"/>
      <c r="K187" s="49"/>
      <c r="L187" s="49"/>
    </row>
    <row r="188" spans="1:13" x14ac:dyDescent="0.45">
      <c r="G188" s="49"/>
      <c r="I188" s="49"/>
      <c r="K188" s="49"/>
      <c r="L188" s="49"/>
    </row>
    <row r="189" spans="1:13" x14ac:dyDescent="0.45">
      <c r="G189" s="49"/>
      <c r="I189" s="49"/>
      <c r="K189" s="49"/>
      <c r="L189" s="49"/>
    </row>
    <row r="190" spans="1:13" x14ac:dyDescent="0.45">
      <c r="G190" s="49"/>
      <c r="I190" s="49"/>
      <c r="K190" s="49"/>
      <c r="L190" s="49"/>
    </row>
    <row r="191" spans="1:13" x14ac:dyDescent="0.45">
      <c r="G191" s="49"/>
      <c r="I191" s="49"/>
      <c r="K191" s="49"/>
      <c r="L191" s="49"/>
    </row>
    <row r="192" spans="1:13" x14ac:dyDescent="0.45">
      <c r="G192" s="49"/>
      <c r="I192" s="49"/>
      <c r="K192" s="49"/>
      <c r="L192" s="49"/>
    </row>
    <row r="193" spans="7:12" x14ac:dyDescent="0.45">
      <c r="G193" s="49"/>
      <c r="I193" s="49"/>
      <c r="K193" s="49"/>
      <c r="L193" s="49"/>
    </row>
    <row r="194" spans="7:12" x14ac:dyDescent="0.45">
      <c r="G194" s="49"/>
      <c r="I194" s="49"/>
      <c r="K194" s="49"/>
      <c r="L194" s="49"/>
    </row>
    <row r="195" spans="7:12" x14ac:dyDescent="0.45">
      <c r="G195" s="49"/>
      <c r="I195" s="49"/>
      <c r="K195" s="49"/>
      <c r="L195" s="49"/>
    </row>
    <row r="196" spans="7:12" x14ac:dyDescent="0.45">
      <c r="G196" s="49"/>
      <c r="I196" s="49"/>
      <c r="K196" s="49"/>
      <c r="L196" s="49"/>
    </row>
    <row r="197" spans="7:12" x14ac:dyDescent="0.45">
      <c r="G197" s="49"/>
      <c r="I197" s="49"/>
      <c r="K197" s="49"/>
      <c r="L197" s="49"/>
    </row>
    <row r="198" spans="7:12" x14ac:dyDescent="0.45">
      <c r="G198" s="49"/>
      <c r="I198" s="49"/>
      <c r="K198" s="49"/>
      <c r="L198" s="49"/>
    </row>
    <row r="199" spans="7:12" x14ac:dyDescent="0.45">
      <c r="G199" s="49"/>
      <c r="I199" s="49"/>
      <c r="K199" s="49"/>
      <c r="L199" s="49"/>
    </row>
    <row r="200" spans="7:12" x14ac:dyDescent="0.45">
      <c r="G200" s="49"/>
      <c r="I200" s="49"/>
      <c r="K200" s="49"/>
      <c r="L200" s="49"/>
    </row>
    <row r="201" spans="7:12" x14ac:dyDescent="0.45">
      <c r="G201" s="49"/>
      <c r="I201" s="49"/>
      <c r="K201" s="49"/>
      <c r="L201" s="49"/>
    </row>
    <row r="202" spans="7:12" x14ac:dyDescent="0.45">
      <c r="G202" s="49"/>
      <c r="I202" s="49"/>
      <c r="K202" s="49"/>
      <c r="L202" s="49"/>
    </row>
    <row r="203" spans="7:12" x14ac:dyDescent="0.45">
      <c r="G203" s="49"/>
      <c r="I203" s="49"/>
      <c r="K203" s="49"/>
      <c r="L203" s="49"/>
    </row>
    <row r="204" spans="7:12" x14ac:dyDescent="0.45">
      <c r="G204" s="49"/>
      <c r="I204" s="49"/>
      <c r="K204" s="49"/>
      <c r="L204" s="49"/>
    </row>
    <row r="205" spans="7:12" x14ac:dyDescent="0.45">
      <c r="G205" s="49"/>
      <c r="I205" s="49"/>
      <c r="K205" s="49"/>
      <c r="L205" s="49"/>
    </row>
    <row r="206" spans="7:12" x14ac:dyDescent="0.45">
      <c r="G206" s="49"/>
      <c r="I206" s="49"/>
      <c r="K206" s="49"/>
      <c r="L206" s="49"/>
    </row>
    <row r="207" spans="7:12" x14ac:dyDescent="0.45">
      <c r="G207" s="49"/>
      <c r="I207" s="49"/>
      <c r="K207" s="49"/>
      <c r="L207" s="49"/>
    </row>
    <row r="208" spans="7:12" x14ac:dyDescent="0.45">
      <c r="G208" s="49"/>
      <c r="I208" s="49"/>
      <c r="K208" s="49"/>
      <c r="L208" s="49"/>
    </row>
    <row r="209" spans="7:12" x14ac:dyDescent="0.45">
      <c r="G209" s="49"/>
      <c r="I209" s="49"/>
      <c r="K209" s="49"/>
      <c r="L209" s="49"/>
    </row>
    <row r="210" spans="7:12" x14ac:dyDescent="0.45">
      <c r="G210" s="49"/>
      <c r="I210" s="49"/>
      <c r="K210" s="49"/>
      <c r="L210" s="49"/>
    </row>
    <row r="211" spans="7:12" x14ac:dyDescent="0.45">
      <c r="G211" s="49"/>
      <c r="I211" s="49"/>
      <c r="K211" s="49"/>
      <c r="L211" s="49"/>
    </row>
    <row r="212" spans="7:12" x14ac:dyDescent="0.45">
      <c r="G212" s="49"/>
      <c r="I212" s="49"/>
      <c r="K212" s="49"/>
      <c r="L212" s="49"/>
    </row>
    <row r="213" spans="7:12" x14ac:dyDescent="0.45">
      <c r="G213" s="49"/>
      <c r="I213" s="49"/>
      <c r="K213" s="49"/>
      <c r="L213" s="49"/>
    </row>
    <row r="214" spans="7:12" x14ac:dyDescent="0.45">
      <c r="G214" s="49"/>
      <c r="I214" s="49"/>
      <c r="K214" s="49"/>
      <c r="L214" s="49"/>
    </row>
    <row r="215" spans="7:12" x14ac:dyDescent="0.45">
      <c r="G215" s="49"/>
      <c r="I215" s="49"/>
      <c r="K215" s="49"/>
      <c r="L215" s="49"/>
    </row>
    <row r="216" spans="7:12" x14ac:dyDescent="0.45">
      <c r="G216" s="49"/>
      <c r="I216" s="49"/>
      <c r="K216" s="49"/>
      <c r="L216" s="49"/>
    </row>
    <row r="217" spans="7:12" x14ac:dyDescent="0.45">
      <c r="G217" s="49"/>
      <c r="I217" s="49"/>
      <c r="K217" s="49"/>
      <c r="L217" s="49"/>
    </row>
    <row r="218" spans="7:12" x14ac:dyDescent="0.45">
      <c r="G218" s="49"/>
      <c r="I218" s="49"/>
      <c r="K218" s="49"/>
      <c r="L218" s="49"/>
    </row>
    <row r="219" spans="7:12" x14ac:dyDescent="0.45">
      <c r="G219" s="49"/>
      <c r="I219" s="49"/>
      <c r="K219" s="49"/>
      <c r="L219" s="49"/>
    </row>
    <row r="220" spans="7:12" x14ac:dyDescent="0.45">
      <c r="G220" s="49"/>
      <c r="I220" s="49"/>
      <c r="K220" s="49"/>
      <c r="L220" s="49"/>
    </row>
    <row r="221" spans="7:12" x14ac:dyDescent="0.45">
      <c r="G221" s="49"/>
      <c r="I221" s="49"/>
      <c r="K221" s="49"/>
      <c r="L221" s="49"/>
    </row>
    <row r="222" spans="7:12" x14ac:dyDescent="0.45">
      <c r="G222" s="49"/>
      <c r="I222" s="49"/>
      <c r="K222" s="49"/>
      <c r="L222" s="49"/>
    </row>
    <row r="223" spans="7:12" x14ac:dyDescent="0.45">
      <c r="G223" s="49"/>
      <c r="I223" s="49"/>
      <c r="K223" s="49"/>
      <c r="L223" s="49"/>
    </row>
    <row r="224" spans="7:12" x14ac:dyDescent="0.45">
      <c r="G224" s="49"/>
      <c r="I224" s="49"/>
      <c r="K224" s="49"/>
      <c r="L224" s="49"/>
    </row>
    <row r="225" spans="7:12" x14ac:dyDescent="0.45">
      <c r="G225" s="49"/>
      <c r="I225" s="49"/>
      <c r="K225" s="49"/>
      <c r="L225" s="49"/>
    </row>
    <row r="226" spans="7:12" x14ac:dyDescent="0.45">
      <c r="G226" s="49"/>
      <c r="I226" s="49"/>
      <c r="K226" s="49"/>
      <c r="L226" s="49"/>
    </row>
    <row r="227" spans="7:12" x14ac:dyDescent="0.45">
      <c r="G227" s="49"/>
      <c r="I227" s="49"/>
      <c r="K227" s="49"/>
      <c r="L227" s="49"/>
    </row>
    <row r="228" spans="7:12" x14ac:dyDescent="0.45">
      <c r="G228" s="49"/>
      <c r="I228" s="49"/>
      <c r="K228" s="49"/>
      <c r="L228" s="49"/>
    </row>
    <row r="229" spans="7:12" x14ac:dyDescent="0.45">
      <c r="G229" s="49"/>
      <c r="I229" s="49"/>
      <c r="K229" s="49"/>
      <c r="L229" s="49"/>
    </row>
    <row r="230" spans="7:12" x14ac:dyDescent="0.45">
      <c r="G230" s="49"/>
      <c r="I230" s="49"/>
      <c r="K230" s="49"/>
      <c r="L230" s="49"/>
    </row>
    <row r="231" spans="7:12" x14ac:dyDescent="0.45">
      <c r="G231" s="49"/>
      <c r="I231" s="49"/>
      <c r="K231" s="49"/>
      <c r="L231" s="49"/>
    </row>
    <row r="232" spans="7:12" x14ac:dyDescent="0.45">
      <c r="G232" s="49"/>
      <c r="I232" s="49"/>
      <c r="K232" s="49"/>
      <c r="L232" s="49"/>
    </row>
    <row r="233" spans="7:12" x14ac:dyDescent="0.45">
      <c r="G233" s="49"/>
      <c r="I233" s="49"/>
      <c r="K233" s="49"/>
      <c r="L233" s="49"/>
    </row>
    <row r="234" spans="7:12" x14ac:dyDescent="0.45">
      <c r="K234" s="49"/>
      <c r="L234" s="49"/>
    </row>
    <row r="235" spans="7:12" x14ac:dyDescent="0.45">
      <c r="K235" s="49"/>
      <c r="L235" s="49"/>
    </row>
    <row r="236" spans="7:12" x14ac:dyDescent="0.45">
      <c r="K236" s="49"/>
      <c r="L236" s="49"/>
    </row>
    <row r="237" spans="7:12" x14ac:dyDescent="0.45">
      <c r="K237" s="49"/>
      <c r="L237" s="49"/>
    </row>
    <row r="238" spans="7:12" x14ac:dyDescent="0.45">
      <c r="K238" s="49"/>
      <c r="L238" s="49"/>
    </row>
    <row r="239" spans="7:12" x14ac:dyDescent="0.45">
      <c r="K239" s="49"/>
      <c r="L239" s="49"/>
    </row>
    <row r="240" spans="7:12" x14ac:dyDescent="0.45">
      <c r="K240" s="49"/>
      <c r="L240" s="49"/>
    </row>
    <row r="241" spans="11:12" x14ac:dyDescent="0.45">
      <c r="K241" s="49"/>
      <c r="L241" s="49"/>
    </row>
    <row r="242" spans="11:12" x14ac:dyDescent="0.45">
      <c r="K242" s="49"/>
      <c r="L242" s="49"/>
    </row>
    <row r="243" spans="11:12" x14ac:dyDescent="0.45">
      <c r="K243" s="49"/>
      <c r="L243" s="49"/>
    </row>
    <row r="244" spans="11:12" x14ac:dyDescent="0.45">
      <c r="K244" s="49"/>
      <c r="L244" s="49"/>
    </row>
    <row r="245" spans="11:12" x14ac:dyDescent="0.45">
      <c r="K245" s="49"/>
      <c r="L245" s="49"/>
    </row>
    <row r="246" spans="11:12" x14ac:dyDescent="0.45">
      <c r="K246" s="49"/>
      <c r="L246" s="49"/>
    </row>
    <row r="247" spans="11:12" x14ac:dyDescent="0.45">
      <c r="K247" s="49"/>
      <c r="L247" s="49"/>
    </row>
    <row r="248" spans="11:12" x14ac:dyDescent="0.45">
      <c r="K248" s="49"/>
      <c r="L248" s="49"/>
    </row>
    <row r="249" spans="11:12" x14ac:dyDescent="0.45">
      <c r="K249" s="49"/>
      <c r="L249" s="49"/>
    </row>
    <row r="250" spans="11:12" x14ac:dyDescent="0.45">
      <c r="K250" s="49"/>
      <c r="L250" s="49"/>
    </row>
    <row r="251" spans="11:12" x14ac:dyDescent="0.45">
      <c r="K251" s="49"/>
      <c r="L251" s="49"/>
    </row>
    <row r="252" spans="11:12" x14ac:dyDescent="0.45">
      <c r="K252" s="49"/>
      <c r="L252" s="49"/>
    </row>
    <row r="253" spans="11:12" x14ac:dyDescent="0.45">
      <c r="K253" s="49"/>
      <c r="L253" s="49"/>
    </row>
    <row r="254" spans="11:12" x14ac:dyDescent="0.45">
      <c r="K254" s="49"/>
      <c r="L254" s="49"/>
    </row>
    <row r="255" spans="11:12" x14ac:dyDescent="0.45">
      <c r="K255" s="49"/>
      <c r="L255" s="49"/>
    </row>
    <row r="256" spans="11:12" x14ac:dyDescent="0.45">
      <c r="K256" s="49"/>
      <c r="L256" s="49"/>
    </row>
    <row r="257" spans="11:12" x14ac:dyDescent="0.45">
      <c r="K257" s="49"/>
      <c r="L257" s="49"/>
    </row>
    <row r="258" spans="11:12" x14ac:dyDescent="0.45">
      <c r="K258" s="49"/>
      <c r="L258" s="49"/>
    </row>
    <row r="259" spans="11:12" x14ac:dyDescent="0.45">
      <c r="K259" s="49"/>
      <c r="L259" s="49"/>
    </row>
  </sheetData>
  <mergeCells count="557">
    <mergeCell ref="D145:E145"/>
    <mergeCell ref="D120:E120"/>
    <mergeCell ref="D121:E121"/>
    <mergeCell ref="D122:E122"/>
    <mergeCell ref="D114:E114"/>
    <mergeCell ref="D161:E161"/>
    <mergeCell ref="L161:M161"/>
    <mergeCell ref="B162:C162"/>
    <mergeCell ref="D162:E162"/>
    <mergeCell ref="L162:M162"/>
    <mergeCell ref="B142:C142"/>
    <mergeCell ref="B143:C143"/>
    <mergeCell ref="B144:C144"/>
    <mergeCell ref="B145:C145"/>
    <mergeCell ref="B146:C146"/>
    <mergeCell ref="B151:C151"/>
    <mergeCell ref="B147:C147"/>
    <mergeCell ref="B148:C148"/>
    <mergeCell ref="B149:C149"/>
    <mergeCell ref="B125:C125"/>
    <mergeCell ref="B120:C120"/>
    <mergeCell ref="B121:C121"/>
    <mergeCell ref="D115:E115"/>
    <mergeCell ref="D116:E116"/>
    <mergeCell ref="I99:J99"/>
    <mergeCell ref="D147:E147"/>
    <mergeCell ref="D138:E138"/>
    <mergeCell ref="D139:E139"/>
    <mergeCell ref="D140:E140"/>
    <mergeCell ref="D141:E141"/>
    <mergeCell ref="D142:E142"/>
    <mergeCell ref="D128:E128"/>
    <mergeCell ref="D129:E129"/>
    <mergeCell ref="D133:E133"/>
    <mergeCell ref="D134:E134"/>
    <mergeCell ref="D135:E135"/>
    <mergeCell ref="D136:E136"/>
    <mergeCell ref="D137:E137"/>
    <mergeCell ref="D130:E130"/>
    <mergeCell ref="D131:E131"/>
    <mergeCell ref="D132:E132"/>
    <mergeCell ref="D143:E143"/>
    <mergeCell ref="D106:E106"/>
    <mergeCell ref="D107:E107"/>
    <mergeCell ref="D108:E108"/>
    <mergeCell ref="D109:E109"/>
    <mergeCell ref="D110:E110"/>
    <mergeCell ref="D144:E144"/>
    <mergeCell ref="B179:C179"/>
    <mergeCell ref="B180:C180"/>
    <mergeCell ref="B181:C181"/>
    <mergeCell ref="B168:C168"/>
    <mergeCell ref="B169:C169"/>
    <mergeCell ref="B154:C154"/>
    <mergeCell ref="B155:C155"/>
    <mergeCell ref="B156:C156"/>
    <mergeCell ref="B166:C166"/>
    <mergeCell ref="B167:C167"/>
    <mergeCell ref="A165:C165"/>
    <mergeCell ref="B172:C172"/>
    <mergeCell ref="B170:C170"/>
    <mergeCell ref="D166:E166"/>
    <mergeCell ref="D148:E148"/>
    <mergeCell ref="D149:E149"/>
    <mergeCell ref="D150:E150"/>
    <mergeCell ref="A157:C157"/>
    <mergeCell ref="L157:M157"/>
    <mergeCell ref="B163:C163"/>
    <mergeCell ref="D163:E163"/>
    <mergeCell ref="L163:M163"/>
    <mergeCell ref="A2:M2"/>
    <mergeCell ref="D167:E167"/>
    <mergeCell ref="D153:E153"/>
    <mergeCell ref="D154:E154"/>
    <mergeCell ref="D155:E155"/>
    <mergeCell ref="D156:E156"/>
    <mergeCell ref="F6:L6"/>
    <mergeCell ref="E4:L4"/>
    <mergeCell ref="C5:I5"/>
    <mergeCell ref="B164:C164"/>
    <mergeCell ref="D164:E164"/>
    <mergeCell ref="L164:M164"/>
    <mergeCell ref="B158:C158"/>
    <mergeCell ref="D158:E158"/>
    <mergeCell ref="L158:M158"/>
    <mergeCell ref="B159:C159"/>
    <mergeCell ref="D159:E159"/>
    <mergeCell ref="D123:E123"/>
    <mergeCell ref="D124:E124"/>
    <mergeCell ref="D125:E125"/>
    <mergeCell ref="D126:E126"/>
    <mergeCell ref="D127:E127"/>
    <mergeCell ref="D146:E146"/>
    <mergeCell ref="I158:J158"/>
    <mergeCell ref="D91:E91"/>
    <mergeCell ref="D92:E92"/>
    <mergeCell ref="D93:E93"/>
    <mergeCell ref="D94:E94"/>
    <mergeCell ref="D95:E95"/>
    <mergeCell ref="D102:E102"/>
    <mergeCell ref="D96:E96"/>
    <mergeCell ref="D97:E97"/>
    <mergeCell ref="D98:E98"/>
    <mergeCell ref="D99:E99"/>
    <mergeCell ref="B8:C8"/>
    <mergeCell ref="A9:C9"/>
    <mergeCell ref="A39:M39"/>
    <mergeCell ref="A41:C41"/>
    <mergeCell ref="D28:E28"/>
    <mergeCell ref="D29:E29"/>
    <mergeCell ref="D30:E30"/>
    <mergeCell ref="D41:E41"/>
    <mergeCell ref="I22:J22"/>
    <mergeCell ref="D22:E22"/>
    <mergeCell ref="D24:E24"/>
    <mergeCell ref="D25:E25"/>
    <mergeCell ref="D26:E26"/>
    <mergeCell ref="D27:E27"/>
    <mergeCell ref="B27:C27"/>
    <mergeCell ref="B28:C28"/>
    <mergeCell ref="D8:E8"/>
    <mergeCell ref="D9:E9"/>
    <mergeCell ref="D10:E10"/>
    <mergeCell ref="D13:E13"/>
    <mergeCell ref="D16:E16"/>
    <mergeCell ref="D18:E18"/>
    <mergeCell ref="D20:E20"/>
    <mergeCell ref="L8:M8"/>
    <mergeCell ref="D117:E117"/>
    <mergeCell ref="D118:E118"/>
    <mergeCell ref="D119:E119"/>
    <mergeCell ref="D112:E112"/>
    <mergeCell ref="D113:E113"/>
    <mergeCell ref="D104:E104"/>
    <mergeCell ref="D105:E105"/>
    <mergeCell ref="B102:C102"/>
    <mergeCell ref="B119:C119"/>
    <mergeCell ref="A103:B103"/>
    <mergeCell ref="A117:B117"/>
    <mergeCell ref="B106:C106"/>
    <mergeCell ref="B118:C118"/>
    <mergeCell ref="B104:C104"/>
    <mergeCell ref="B105:C105"/>
    <mergeCell ref="B107:C107"/>
    <mergeCell ref="B108:C108"/>
    <mergeCell ref="B109:C109"/>
    <mergeCell ref="D111:E111"/>
    <mergeCell ref="D103:E103"/>
    <mergeCell ref="D85:E85"/>
    <mergeCell ref="D87:E87"/>
    <mergeCell ref="D88:E88"/>
    <mergeCell ref="D89:E89"/>
    <mergeCell ref="D90:E90"/>
    <mergeCell ref="B30:C30"/>
    <mergeCell ref="B53:C53"/>
    <mergeCell ref="B54:C54"/>
    <mergeCell ref="B45:C45"/>
    <mergeCell ref="B46:C46"/>
    <mergeCell ref="B47:C47"/>
    <mergeCell ref="B48:C48"/>
    <mergeCell ref="B49:C49"/>
    <mergeCell ref="D73:E73"/>
    <mergeCell ref="D48:E53"/>
    <mergeCell ref="D54:E54"/>
    <mergeCell ref="D57:E57"/>
    <mergeCell ref="D58:E58"/>
    <mergeCell ref="B10:C10"/>
    <mergeCell ref="B13:C13"/>
    <mergeCell ref="B16:C16"/>
    <mergeCell ref="B18:C18"/>
    <mergeCell ref="B20:C20"/>
    <mergeCell ref="B22:C22"/>
    <mergeCell ref="B24:C24"/>
    <mergeCell ref="D59:E59"/>
    <mergeCell ref="D80:E80"/>
    <mergeCell ref="B29:C29"/>
    <mergeCell ref="B14:C14"/>
    <mergeCell ref="D14:E14"/>
    <mergeCell ref="I111:J111"/>
    <mergeCell ref="I112:J112"/>
    <mergeCell ref="I113:J113"/>
    <mergeCell ref="I114:J114"/>
    <mergeCell ref="I115:J115"/>
    <mergeCell ref="B25:C25"/>
    <mergeCell ref="B26:C26"/>
    <mergeCell ref="I108:J108"/>
    <mergeCell ref="I109:J109"/>
    <mergeCell ref="I110:J110"/>
    <mergeCell ref="I97:J97"/>
    <mergeCell ref="I98:J98"/>
    <mergeCell ref="B42:C42"/>
    <mergeCell ref="B43:C43"/>
    <mergeCell ref="B44:C44"/>
    <mergeCell ref="I96:J96"/>
    <mergeCell ref="I104:J104"/>
    <mergeCell ref="I105:J105"/>
    <mergeCell ref="B71:C71"/>
    <mergeCell ref="B63:C63"/>
    <mergeCell ref="B64:C64"/>
    <mergeCell ref="B65:C65"/>
    <mergeCell ref="A70:C70"/>
    <mergeCell ref="A57:C57"/>
    <mergeCell ref="I116:J116"/>
    <mergeCell ref="B110:C110"/>
    <mergeCell ref="B123:C123"/>
    <mergeCell ref="B124:C124"/>
    <mergeCell ref="B137:C137"/>
    <mergeCell ref="B138:C138"/>
    <mergeCell ref="I47:J47"/>
    <mergeCell ref="I94:J94"/>
    <mergeCell ref="I95:J95"/>
    <mergeCell ref="I87:J87"/>
    <mergeCell ref="I88:J88"/>
    <mergeCell ref="I51:J51"/>
    <mergeCell ref="I52:J52"/>
    <mergeCell ref="I64:J64"/>
    <mergeCell ref="I63:J63"/>
    <mergeCell ref="I62:J62"/>
    <mergeCell ref="B130:C130"/>
    <mergeCell ref="I89:J89"/>
    <mergeCell ref="I90:J90"/>
    <mergeCell ref="I106:J106"/>
    <mergeCell ref="I107:J107"/>
    <mergeCell ref="I102:J102"/>
    <mergeCell ref="I53:J53"/>
    <mergeCell ref="I54:J54"/>
    <mergeCell ref="B131:C131"/>
    <mergeCell ref="B122:C122"/>
    <mergeCell ref="B126:C126"/>
    <mergeCell ref="B62:C62"/>
    <mergeCell ref="B95:C95"/>
    <mergeCell ref="B86:C86"/>
    <mergeCell ref="B87:C87"/>
    <mergeCell ref="B88:C88"/>
    <mergeCell ref="B89:C89"/>
    <mergeCell ref="B90:C90"/>
    <mergeCell ref="B72:C72"/>
    <mergeCell ref="B73:C73"/>
    <mergeCell ref="B74:C74"/>
    <mergeCell ref="B75:C75"/>
    <mergeCell ref="B91:C91"/>
    <mergeCell ref="B92:C92"/>
    <mergeCell ref="B127:C127"/>
    <mergeCell ref="B128:C128"/>
    <mergeCell ref="B129:C129"/>
    <mergeCell ref="B96:C96"/>
    <mergeCell ref="B97:C97"/>
    <mergeCell ref="B98:C98"/>
    <mergeCell ref="B93:C93"/>
    <mergeCell ref="B94:C94"/>
    <mergeCell ref="D6:E6"/>
    <mergeCell ref="A85:C85"/>
    <mergeCell ref="A150:C150"/>
    <mergeCell ref="A38:M38"/>
    <mergeCell ref="A40:M40"/>
    <mergeCell ref="B50:C50"/>
    <mergeCell ref="B51:C51"/>
    <mergeCell ref="B111:C111"/>
    <mergeCell ref="B112:C112"/>
    <mergeCell ref="B113:C113"/>
    <mergeCell ref="B114:C114"/>
    <mergeCell ref="B115:C115"/>
    <mergeCell ref="B116:C116"/>
    <mergeCell ref="B139:C139"/>
    <mergeCell ref="B140:C140"/>
    <mergeCell ref="B141:C141"/>
    <mergeCell ref="B132:C132"/>
    <mergeCell ref="B133:C133"/>
    <mergeCell ref="B134:C134"/>
    <mergeCell ref="B135:C135"/>
    <mergeCell ref="B136:C136"/>
    <mergeCell ref="I91:J91"/>
    <mergeCell ref="I92:J92"/>
    <mergeCell ref="I93:J93"/>
    <mergeCell ref="L54:M54"/>
    <mergeCell ref="L57:M57"/>
    <mergeCell ref="L58:M58"/>
    <mergeCell ref="L59:M59"/>
    <mergeCell ref="L61:M61"/>
    <mergeCell ref="I79:J79"/>
    <mergeCell ref="L65:M65"/>
    <mergeCell ref="L70:M70"/>
    <mergeCell ref="I46:J46"/>
    <mergeCell ref="L73:M73"/>
    <mergeCell ref="A55:M55"/>
    <mergeCell ref="A60:M60"/>
    <mergeCell ref="A56:M56"/>
    <mergeCell ref="L62:M62"/>
    <mergeCell ref="L63:M63"/>
    <mergeCell ref="L64:M64"/>
    <mergeCell ref="L71:M71"/>
    <mergeCell ref="L72:M72"/>
    <mergeCell ref="D42:E47"/>
    <mergeCell ref="B52:C52"/>
    <mergeCell ref="B59:C59"/>
    <mergeCell ref="I80:J80"/>
    <mergeCell ref="I71:J71"/>
    <mergeCell ref="I72:J72"/>
    <mergeCell ref="I73:J73"/>
    <mergeCell ref="I74:J74"/>
    <mergeCell ref="I75:J75"/>
    <mergeCell ref="A61:C61"/>
    <mergeCell ref="B58:C58"/>
    <mergeCell ref="D74:E74"/>
    <mergeCell ref="D64:E64"/>
    <mergeCell ref="D65:E65"/>
    <mergeCell ref="D70:E70"/>
    <mergeCell ref="D71:E71"/>
    <mergeCell ref="D72:E72"/>
    <mergeCell ref="D61:E61"/>
    <mergeCell ref="D62:E62"/>
    <mergeCell ref="D63:E63"/>
    <mergeCell ref="D78:E78"/>
    <mergeCell ref="D79:E79"/>
    <mergeCell ref="L9:M9"/>
    <mergeCell ref="L10:M10"/>
    <mergeCell ref="L13:M13"/>
    <mergeCell ref="L16:M16"/>
    <mergeCell ref="L18:M18"/>
    <mergeCell ref="I28:J28"/>
    <mergeCell ref="I29:J29"/>
    <mergeCell ref="L25:M25"/>
    <mergeCell ref="L26:M26"/>
    <mergeCell ref="L27:M27"/>
    <mergeCell ref="L28:M28"/>
    <mergeCell ref="L29:M29"/>
    <mergeCell ref="I25:J25"/>
    <mergeCell ref="I26:J26"/>
    <mergeCell ref="I27:J27"/>
    <mergeCell ref="I10:J10"/>
    <mergeCell ref="I13:J13"/>
    <mergeCell ref="I16:J16"/>
    <mergeCell ref="L20:M20"/>
    <mergeCell ref="L22:M22"/>
    <mergeCell ref="L24:M24"/>
    <mergeCell ref="I18:J18"/>
    <mergeCell ref="I20:J20"/>
    <mergeCell ref="I24:J24"/>
    <mergeCell ref="L30:M30"/>
    <mergeCell ref="L41:M41"/>
    <mergeCell ref="I30:J30"/>
    <mergeCell ref="L74:M74"/>
    <mergeCell ref="I65:J65"/>
    <mergeCell ref="L48:M48"/>
    <mergeCell ref="L49:M49"/>
    <mergeCell ref="L50:M50"/>
    <mergeCell ref="L51:M51"/>
    <mergeCell ref="L52:M52"/>
    <mergeCell ref="L53:M53"/>
    <mergeCell ref="I43:J43"/>
    <mergeCell ref="I44:J44"/>
    <mergeCell ref="I45:J45"/>
    <mergeCell ref="L42:M42"/>
    <mergeCell ref="L43:M43"/>
    <mergeCell ref="I42:J42"/>
    <mergeCell ref="I48:J48"/>
    <mergeCell ref="I49:J49"/>
    <mergeCell ref="I50:J50"/>
    <mergeCell ref="L44:M44"/>
    <mergeCell ref="L45:M45"/>
    <mergeCell ref="L46:M46"/>
    <mergeCell ref="L47:M47"/>
    <mergeCell ref="L108:M108"/>
    <mergeCell ref="L109:M109"/>
    <mergeCell ref="D75:E75"/>
    <mergeCell ref="D76:E76"/>
    <mergeCell ref="D77:E77"/>
    <mergeCell ref="D86:E86"/>
    <mergeCell ref="I86:J86"/>
    <mergeCell ref="I76:J76"/>
    <mergeCell ref="I77:J77"/>
    <mergeCell ref="I78:J78"/>
    <mergeCell ref="L79:M79"/>
    <mergeCell ref="L80:M80"/>
    <mergeCell ref="L85:M85"/>
    <mergeCell ref="L86:M86"/>
    <mergeCell ref="A84:M84"/>
    <mergeCell ref="B76:C76"/>
    <mergeCell ref="B77:C77"/>
    <mergeCell ref="B78:C78"/>
    <mergeCell ref="B79:C79"/>
    <mergeCell ref="B80:C80"/>
    <mergeCell ref="L75:M75"/>
    <mergeCell ref="L76:M76"/>
    <mergeCell ref="L77:M77"/>
    <mergeCell ref="L78:M78"/>
    <mergeCell ref="L107:M107"/>
    <mergeCell ref="L87:M87"/>
    <mergeCell ref="L88:M88"/>
    <mergeCell ref="L89:M89"/>
    <mergeCell ref="L90:M90"/>
    <mergeCell ref="L91:M91"/>
    <mergeCell ref="L92:M92"/>
    <mergeCell ref="L93:M93"/>
    <mergeCell ref="L94:M94"/>
    <mergeCell ref="L96:M96"/>
    <mergeCell ref="L95:M95"/>
    <mergeCell ref="L97:M97"/>
    <mergeCell ref="L98:M98"/>
    <mergeCell ref="L103:M103"/>
    <mergeCell ref="L104:M104"/>
    <mergeCell ref="L105:M105"/>
    <mergeCell ref="L102:M102"/>
    <mergeCell ref="L106:M106"/>
    <mergeCell ref="L137:M137"/>
    <mergeCell ref="L110:M110"/>
    <mergeCell ref="L111:M111"/>
    <mergeCell ref="L112:M112"/>
    <mergeCell ref="L113:M113"/>
    <mergeCell ref="L117:M117"/>
    <mergeCell ref="L118:M118"/>
    <mergeCell ref="L119:M119"/>
    <mergeCell ref="L125:M125"/>
    <mergeCell ref="L126:M126"/>
    <mergeCell ref="L120:M120"/>
    <mergeCell ref="L114:M114"/>
    <mergeCell ref="L115:M115"/>
    <mergeCell ref="L116:M116"/>
    <mergeCell ref="L135:M135"/>
    <mergeCell ref="L136:M136"/>
    <mergeCell ref="L127:M127"/>
    <mergeCell ref="L128:M128"/>
    <mergeCell ref="L129:M129"/>
    <mergeCell ref="L130:M130"/>
    <mergeCell ref="L121:M121"/>
    <mergeCell ref="L122:M122"/>
    <mergeCell ref="L123:M123"/>
    <mergeCell ref="L124:M124"/>
    <mergeCell ref="L153:M153"/>
    <mergeCell ref="L154:M154"/>
    <mergeCell ref="L155:M155"/>
    <mergeCell ref="L156:M156"/>
    <mergeCell ref="I179:J179"/>
    <mergeCell ref="I180:J180"/>
    <mergeCell ref="I156:J156"/>
    <mergeCell ref="I167:J167"/>
    <mergeCell ref="I175:J175"/>
    <mergeCell ref="I176:J176"/>
    <mergeCell ref="L159:M159"/>
    <mergeCell ref="L171:M171"/>
    <mergeCell ref="I166:J166"/>
    <mergeCell ref="I153:J153"/>
    <mergeCell ref="I154:J154"/>
    <mergeCell ref="I155:J155"/>
    <mergeCell ref="L172:M172"/>
    <mergeCell ref="I169:J169"/>
    <mergeCell ref="I168:J168"/>
    <mergeCell ref="I159:J159"/>
    <mergeCell ref="I162:J162"/>
    <mergeCell ref="D169:E169"/>
    <mergeCell ref="D175:E175"/>
    <mergeCell ref="D176:E176"/>
    <mergeCell ref="D171:E171"/>
    <mergeCell ref="D172:E172"/>
    <mergeCell ref="L179:M179"/>
    <mergeCell ref="D179:E179"/>
    <mergeCell ref="L180:M180"/>
    <mergeCell ref="L181:M181"/>
    <mergeCell ref="I181:J181"/>
    <mergeCell ref="D180:E180"/>
    <mergeCell ref="D181:E181"/>
    <mergeCell ref="D168:E168"/>
    <mergeCell ref="B160:C160"/>
    <mergeCell ref="D160:E160"/>
    <mergeCell ref="L160:M160"/>
    <mergeCell ref="B161:C161"/>
    <mergeCell ref="B178:C178"/>
    <mergeCell ref="D178:E178"/>
    <mergeCell ref="I178:J178"/>
    <mergeCell ref="L178:M178"/>
    <mergeCell ref="L165:M165"/>
    <mergeCell ref="L166:M166"/>
    <mergeCell ref="L167:M167"/>
    <mergeCell ref="L168:M168"/>
    <mergeCell ref="B175:C175"/>
    <mergeCell ref="B176:C176"/>
    <mergeCell ref="L169:M169"/>
    <mergeCell ref="L174:M174"/>
    <mergeCell ref="L175:M175"/>
    <mergeCell ref="L176:M176"/>
    <mergeCell ref="A174:C174"/>
    <mergeCell ref="L173:M173"/>
    <mergeCell ref="B173:C173"/>
    <mergeCell ref="D173:E173"/>
    <mergeCell ref="B171:C171"/>
    <mergeCell ref="L141:M141"/>
    <mergeCell ref="L142:M142"/>
    <mergeCell ref="L131:M131"/>
    <mergeCell ref="L132:M132"/>
    <mergeCell ref="L133:M133"/>
    <mergeCell ref="L134:M134"/>
    <mergeCell ref="B177:C177"/>
    <mergeCell ref="D177:E177"/>
    <mergeCell ref="I177:J177"/>
    <mergeCell ref="L177:M177"/>
    <mergeCell ref="D151:E151"/>
    <mergeCell ref="I151:J151"/>
    <mergeCell ref="L151:M151"/>
    <mergeCell ref="L149:M149"/>
    <mergeCell ref="L150:M150"/>
    <mergeCell ref="L152:M152"/>
    <mergeCell ref="D152:E152"/>
    <mergeCell ref="I152:J152"/>
    <mergeCell ref="B153:C153"/>
    <mergeCell ref="B152:C152"/>
    <mergeCell ref="I160:J160"/>
    <mergeCell ref="I161:J161"/>
    <mergeCell ref="I163:J163"/>
    <mergeCell ref="I164:J164"/>
    <mergeCell ref="B15:C15"/>
    <mergeCell ref="D15:E15"/>
    <mergeCell ref="I15:J15"/>
    <mergeCell ref="L15:M15"/>
    <mergeCell ref="D170:E170"/>
    <mergeCell ref="L170:M170"/>
    <mergeCell ref="B100:C100"/>
    <mergeCell ref="D100:E100"/>
    <mergeCell ref="I100:J100"/>
    <mergeCell ref="L100:M100"/>
    <mergeCell ref="D101:E101"/>
    <mergeCell ref="B101:C101"/>
    <mergeCell ref="I101:J101"/>
    <mergeCell ref="L143:M143"/>
    <mergeCell ref="L144:M144"/>
    <mergeCell ref="L145:M145"/>
    <mergeCell ref="L146:M146"/>
    <mergeCell ref="L147:M147"/>
    <mergeCell ref="L148:M148"/>
    <mergeCell ref="L138:M138"/>
    <mergeCell ref="B23:C23"/>
    <mergeCell ref="D23:E23"/>
    <mergeCell ref="L139:M139"/>
    <mergeCell ref="L140:M140"/>
    <mergeCell ref="I23:J23"/>
    <mergeCell ref="L23:M23"/>
    <mergeCell ref="B11:C11"/>
    <mergeCell ref="D11:E11"/>
    <mergeCell ref="I11:J11"/>
    <mergeCell ref="L11:M11"/>
    <mergeCell ref="B17:C17"/>
    <mergeCell ref="D17:E17"/>
    <mergeCell ref="I17:J17"/>
    <mergeCell ref="L17:M17"/>
    <mergeCell ref="B19:C19"/>
    <mergeCell ref="D19:E19"/>
    <mergeCell ref="I19:J19"/>
    <mergeCell ref="L19:M19"/>
    <mergeCell ref="B21:C21"/>
    <mergeCell ref="D21:E21"/>
    <mergeCell ref="I21:J21"/>
    <mergeCell ref="L21:M21"/>
    <mergeCell ref="B12:C12"/>
    <mergeCell ref="D12:E12"/>
    <mergeCell ref="I12:J12"/>
    <mergeCell ref="L12:M12"/>
    <mergeCell ref="I14:J14"/>
    <mergeCell ref="L14:M14"/>
  </mergeCells>
  <phoneticPr fontId="5"/>
  <pageMargins left="0.51181102362204722" right="0.51181102362204722" top="0.59055118110236227" bottom="0.74803149606299213" header="0.11811023622047245" footer="0.11811023622047245"/>
  <pageSetup paperSize="9" scale="44" fitToHeight="0" orientation="portrait" r:id="rId1"/>
  <headerFooter>
    <oddFooter>&amp;P / &amp;N ページ</oddFooter>
  </headerFooter>
  <rowBreaks count="2" manualBreakCount="2">
    <brk id="69" max="12" man="1"/>
    <brk id="149" max="12" man="1"/>
  </rowBreaks>
  <ignoredErrors>
    <ignoredError sqref="K17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サポート項目一覧</vt:lpstr>
      <vt:lpstr>サポート項目一覧!Print_Area</vt:lpstr>
      <vt:lpstr>サポート項目一覧!Print_Titles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cp:lastModifiedBy>
  <cp:lastPrinted>2023-11-01T07:06:15Z</cp:lastPrinted>
  <dcterms:created xsi:type="dcterms:W3CDTF">2023-03-18T08:57:24Z</dcterms:created>
  <dcterms:modified xsi:type="dcterms:W3CDTF">2023-12-01T06:34:51Z</dcterms:modified>
</cp:coreProperties>
</file>